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yse\iso1\Turizm Fakültesi\"/>
    </mc:Choice>
  </mc:AlternateContent>
  <bookViews>
    <workbookView xWindow="0" yWindow="0" windowWidth="19440" windowHeight="9210"/>
  </bookViews>
  <sheets>
    <sheet name="KRED" sheetId="1" r:id="rId1"/>
  </sheets>
  <definedNames>
    <definedName name="_xlnm.Print_Area" localSheetId="0">KRED!$A$1:$P$38</definedName>
    <definedName name="_xlnm.Print_Titles" localSheetId="0">KRED!$6:$6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1" l="1"/>
  <c r="I11" i="1" s="1"/>
  <c r="H9" i="1"/>
  <c r="I9" i="1" s="1"/>
  <c r="P7" i="1" l="1"/>
  <c r="H8" i="1"/>
  <c r="I8" i="1" s="1"/>
  <c r="H10" i="1"/>
  <c r="H12" i="1"/>
  <c r="H13" i="1"/>
  <c r="H15" i="1"/>
  <c r="H16" i="1"/>
  <c r="H17" i="1"/>
  <c r="H18" i="1"/>
  <c r="H19" i="1"/>
  <c r="H20" i="1"/>
  <c r="H21" i="1"/>
  <c r="H22" i="1"/>
  <c r="H23" i="1"/>
  <c r="H24" i="1"/>
  <c r="H25" i="1"/>
  <c r="H26" i="1"/>
  <c r="H27" i="1"/>
  <c r="H28" i="1"/>
  <c r="H29" i="1"/>
  <c r="H30" i="1"/>
  <c r="H31" i="1"/>
  <c r="H32" i="1"/>
  <c r="H33" i="1"/>
  <c r="H34" i="1"/>
  <c r="H35" i="1"/>
  <c r="H36" i="1"/>
  <c r="H37" i="1"/>
  <c r="P8" i="1" l="1"/>
  <c r="P10" i="1"/>
  <c r="P12" i="1"/>
  <c r="P13" i="1"/>
  <c r="P14" i="1"/>
  <c r="P15" i="1"/>
  <c r="P16" i="1"/>
  <c r="P17" i="1"/>
  <c r="P18" i="1"/>
  <c r="P19" i="1"/>
  <c r="P20" i="1"/>
  <c r="P21" i="1"/>
  <c r="P22" i="1"/>
  <c r="P23" i="1"/>
  <c r="P24" i="1"/>
  <c r="P25" i="1"/>
  <c r="P26" i="1"/>
  <c r="P27" i="1"/>
  <c r="P28" i="1"/>
  <c r="P29" i="1"/>
  <c r="P30" i="1"/>
  <c r="P31" i="1"/>
  <c r="P32" i="1"/>
  <c r="P33" i="1"/>
  <c r="P34" i="1"/>
  <c r="P35" i="1"/>
  <c r="P36" i="1"/>
  <c r="P37" i="1"/>
  <c r="P38" i="1"/>
  <c r="I7" i="1" l="1"/>
  <c r="I19" i="1" l="1"/>
  <c r="I25" i="1"/>
  <c r="I29" i="1" l="1"/>
  <c r="I35" i="1" l="1"/>
  <c r="I34" i="1"/>
  <c r="I31" i="1"/>
  <c r="I28" i="1"/>
  <c r="I24" i="1"/>
  <c r="I12" i="1"/>
  <c r="I38" i="1" l="1"/>
  <c r="I37" i="1"/>
  <c r="I36" i="1"/>
  <c r="I33" i="1"/>
  <c r="I32" i="1"/>
  <c r="I30" i="1"/>
  <c r="I27" i="1"/>
  <c r="I26" i="1"/>
  <c r="I15" i="1" l="1"/>
  <c r="I14" i="1"/>
  <c r="I13" i="1"/>
  <c r="I10" i="1" l="1"/>
  <c r="I20" i="1"/>
  <c r="I21" i="1"/>
  <c r="I22" i="1"/>
  <c r="I23" i="1" l="1"/>
  <c r="I16" i="1"/>
  <c r="I17" i="1"/>
  <c r="I18" i="1"/>
</calcChain>
</file>

<file path=xl/sharedStrings.xml><?xml version="1.0" encoding="utf-8"?>
<sst xmlns="http://schemas.openxmlformats.org/spreadsheetml/2006/main" count="130" uniqueCount="97">
  <si>
    <t xml:space="preserve"> </t>
  </si>
  <si>
    <t>d.    ABAYS başvuru yapılması</t>
  </si>
  <si>
    <t>4. Dönemdeki açılacak derslerin belirlenmesi,</t>
  </si>
  <si>
    <t>6. Mezuniyet</t>
  </si>
  <si>
    <t>Program açma dosyasının hatalı ve eksik hazırlanması</t>
  </si>
  <si>
    <t>Kurul üyelerinin kararı geç imzalaması</t>
  </si>
  <si>
    <t>Programın uygun görülmemesi</t>
  </si>
  <si>
    <t xml:space="preserve">Öğretim üyelerinin YÖKSİS' bilgilerinin eksik veya tanımlı olmaması halinde programın reddi </t>
  </si>
  <si>
    <t>Enstiti ve rektörlük</t>
  </si>
  <si>
    <t>Yökten olumsuz cevap alınması</t>
  </si>
  <si>
    <t>Üniversitenin öğrenci kapasitesinin yükselmemesi</t>
  </si>
  <si>
    <t>Dönemde öğrenci alımına yetişememek</t>
  </si>
  <si>
    <t>İş yükünün başa dönmesi nedeniyle zaman kaybı ve Üniversitenin öğrenci kapasitesinin yükselmemesi</t>
  </si>
  <si>
    <t>d. Diploma teslimi</t>
  </si>
  <si>
    <t>Müfredatın eksik yada yanlış düzenlenmesi</t>
  </si>
  <si>
    <t>Enstiti, rektörlük ve öğrenci</t>
  </si>
  <si>
    <t>Öğrencinin mezuniyetinde problem olması</t>
  </si>
  <si>
    <t>c.  Onaylanan müfredatın öğrenci otomasyon sistemine işlenmesi</t>
  </si>
  <si>
    <t>Müfredatın eksik yada yanlış düzenlenmesinin onaylanması</t>
  </si>
  <si>
    <t>Müfredatın eksik yada yanlış girilmesi</t>
  </si>
  <si>
    <t>Ders seçimi ve mezuniyette problem yaşanması</t>
  </si>
  <si>
    <t>öğrenci</t>
  </si>
  <si>
    <t>Kontenjanların geç bildirilmesi, cevap verilmemesi ve başvuru koşullarının uygun bir şekilde bildirilmemesi</t>
  </si>
  <si>
    <t>Kontenjanların akademik takvimde belirtilen süre içerisinde ilan edilememesi ve öğrenci başvurularında başvuru koşullarının anlaşılamaması</t>
  </si>
  <si>
    <t>Yönetim kurulunda kontenjan ve başvuru şartlarının uygunluğunun gözden kaçırılması</t>
  </si>
  <si>
    <t>Öğretim Üyesi başına düşen danışmanlık sayısının mevzuatta belirtilen oranın dışına çıkması, öğrenci sayısı nedeniyle danışmanlık faaliyetlerinin yürütülememei, öğrenci mezun edilmesinde sorun yaşanması, öğrenci başvurularında başvuru koşullarının anlaşılamaması</t>
  </si>
  <si>
    <t>Hatalı veya eksik olması</t>
  </si>
  <si>
    <t>Öğrenci başvurularının değerlendirilememesi</t>
  </si>
  <si>
    <t>Öğrencinin mağduriyeti yaşaması ve itirazda bulunması</t>
  </si>
  <si>
    <t>g.    Öğrencilik kaydı</t>
  </si>
  <si>
    <t>e.    İlana çıkılması</t>
  </si>
  <si>
    <t>d.    Senatoda görüşülmesi</t>
  </si>
  <si>
    <t>c.    Yönetim kurulu kararının senatoya gönderilmesi</t>
  </si>
  <si>
    <t>b.    Taleplerin yönetim kurulunda görüşülmesi</t>
  </si>
  <si>
    <t>a.    Ana bilim dalı başkanlığından kontenjan taleplerinin istenmesi</t>
  </si>
  <si>
    <t>Online kayıtlarda otomasyonun verimli olmaması</t>
  </si>
  <si>
    <t>a.    Ana bilim dalı başkanlığından açılacak derslerin istenmesi</t>
  </si>
  <si>
    <t>b.    Açılacak derslerin enstitü kurulunda görüşülmesi</t>
  </si>
  <si>
    <t>c.    Derslerin otomasyona işlenmesi</t>
  </si>
  <si>
    <t>d.    Kararın ana bilim dalı başkanlıklarına gönderilmesi</t>
  </si>
  <si>
    <t>a.   Tez savunma ve dönem projelerinin yapılıp enstitüye teslimi</t>
  </si>
  <si>
    <t>b.   Öğrencinin başvurusu</t>
  </si>
  <si>
    <t>c.   Yönetim kurulu</t>
  </si>
  <si>
    <t xml:space="preserve">İstenen süre içerisinde bildirilmesi veya enstitünün yazısına cevap verilmemesi </t>
  </si>
  <si>
    <t>Enstitü, öğrenci</t>
  </si>
  <si>
    <t>Öğrencinin ders seçememesi ve itirazda bulunması Enstitünün zor durumda kalması</t>
  </si>
  <si>
    <t>Anabilim dalı başkanlıklarından eksik derslerin gözden kaçırılması</t>
  </si>
  <si>
    <t>Personel tarafından eksik girilmesi</t>
  </si>
  <si>
    <t>Derslerle ilgili kararların anabilim dallarına geç gönderilmesi</t>
  </si>
  <si>
    <t>Enstitü, Anabilim dalı başkanlığı, öğrenci</t>
  </si>
  <si>
    <t>Öğretim üyelerinin eksiklerini göremediği için sıkıntı yaşaması, öğrencinin ders seçememesi, enstitünün zor durumda kalması</t>
  </si>
  <si>
    <t>f.    Öğrenci Alım Sınav yapılması</t>
  </si>
  <si>
    <t>Sınav değerlendirmesinin yanlış yapılması, sözlü sınavın kameraya alınmaması</t>
  </si>
  <si>
    <t>Öğrencinin mağduriyeti yaşaması ve itirazda bulunması, şikayete konu olması</t>
  </si>
  <si>
    <t>a.   Vize, final, tez önerisi, tez savunması, yeterlik, vb. sınavların hazırlanması ve yapılması</t>
  </si>
  <si>
    <t>Enstitü, Anabilim dalı başkanlığı, danışman ve öğrenci</t>
  </si>
  <si>
    <t>Öğrenci tarafından hazırlanan tez önerilerinin gönderilmemesi veya anabilim dalı başkanlığının EBYS sisteminden akışa konulmaması, savunma jürilerinin yanlık hazırlanması, tez savunması, yeterlik sınav sonuçlarının enstitüye geç gönderilmesi ve gönderilen sürenin sınavın yapılmak istendiği tarihe çok yakın gönderilmesi</t>
  </si>
  <si>
    <t>Öğrencinin mağdur olması, itirazda bulunması, enstitünün zor durumda kalması</t>
  </si>
  <si>
    <t>Savunma sınav sonuçlarının eksik ve geç enstitüye gönderilmesi</t>
  </si>
  <si>
    <t>Öğrencinin başvuru dilekçesini eksik teslim etmesi</t>
  </si>
  <si>
    <t>Öğrencinin bekletilmesi</t>
  </si>
  <si>
    <t>Tez adının incelenmesinin eksik yapılması, tez adının değişmesi durumunda yönetim kurulunca değişmemiş halinin onaylanması</t>
  </si>
  <si>
    <t>Enstitü, danışman ve  öğrenci</t>
  </si>
  <si>
    <t>Tekrar yönetim kurulunun görüşmesi gerektiğinden öğrencinin mağdur olması</t>
  </si>
  <si>
    <t>Diploma basımının geç yapılması</t>
  </si>
  <si>
    <t>Öğrencinin itirazı</t>
  </si>
  <si>
    <t>Doküman Kodu ve No</t>
  </si>
  <si>
    <t>Yayın Tarihi</t>
  </si>
  <si>
    <t>Revizyon Tarihi/No</t>
  </si>
  <si>
    <t>H.6.1-D.01</t>
  </si>
  <si>
    <t>…./00</t>
  </si>
  <si>
    <t>Sıra No</t>
  </si>
  <si>
    <t>Faaliyet/Süreç</t>
  </si>
  <si>
    <t>Risk</t>
  </si>
  <si>
    <t>İlgili Taraf</t>
  </si>
  <si>
    <t>Olası Sonuç</t>
  </si>
  <si>
    <t>Mevcut</t>
  </si>
  <si>
    <t>Kontrol/Önleme Uuygulamaları</t>
  </si>
  <si>
    <t>Önlem Alınmasından Sorumlu</t>
  </si>
  <si>
    <t>Termin</t>
  </si>
  <si>
    <t>Güncellenen</t>
  </si>
  <si>
    <t>Olasılık</t>
  </si>
  <si>
    <t>Etki</t>
  </si>
  <si>
    <t>Risk Değerleri</t>
  </si>
  <si>
    <t>Risk Grubu</t>
  </si>
  <si>
    <t>Risk Değeri</t>
  </si>
  <si>
    <t>ONAY</t>
  </si>
  <si>
    <t>5. Sınavlar</t>
  </si>
  <si>
    <t>1. Ana bilim dalı/program açılması</t>
  </si>
  <si>
    <t>a.    Ana bilim dalı/açılmasının önerilmesi</t>
  </si>
  <si>
    <t>b.    Enstitü kurulu kararının alınması</t>
  </si>
  <si>
    <t>c.    Senato kararı</t>
  </si>
  <si>
    <t>a. Yönetmelik ve Yönerge doğrultusunda dönemlik müfredatın hazırlanması</t>
  </si>
  <si>
    <t>b.  Müfredatın onaylanması için senatoya sunulması</t>
  </si>
  <si>
    <t>3. Dönemdeki öğrenci kontenjanlarının belirlenmesi ve öğrenci alımı</t>
  </si>
  <si>
    <t>2. Müfredatın hazırlanması</t>
  </si>
  <si>
    <t>Turizm Fakültesi Genel  Risk Değerlendirmesi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</si>
</sst>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Tur"/>
      <charset val="162"/>
    </font>
    <font>
      <sz val="10"/>
      <name val="Arial"/>
      <family val="2"/>
      <charset val="162"/>
    </font>
    <font>
      <b/>
      <sz val="10"/>
      <name val="Arial Tur"/>
      <charset val="162"/>
    </font>
    <font>
      <sz val="10"/>
      <name val="Arial"/>
      <family val="2"/>
      <charset val="162"/>
    </font>
    <font>
      <sz val="10"/>
      <name val="Calibri"/>
      <family val="2"/>
      <charset val="162"/>
      <scheme val="minor"/>
    </font>
    <font>
      <b/>
      <sz val="18"/>
      <name val="Arial Tur"/>
      <charset val="162"/>
    </font>
    <font>
      <b/>
      <sz val="12"/>
      <name val="Times New Roman"/>
      <family val="1"/>
      <charset val="162"/>
    </font>
    <font>
      <sz val="12"/>
      <name val="Times New Roman"/>
      <family val="1"/>
      <charset val="162"/>
    </font>
    <font>
      <sz val="12"/>
      <color indexed="8"/>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3" fillId="0" borderId="0" xfId="1" applyFont="1" applyAlignment="1" applyProtection="1">
      <alignment vertical="center" wrapText="1"/>
      <protection locked="0"/>
    </xf>
    <xf numFmtId="0" fontId="0" fillId="0" borderId="0" xfId="0" applyFont="1" applyAlignment="1" applyProtection="1">
      <alignment vertical="center" wrapText="1"/>
      <protection locked="0"/>
    </xf>
    <xf numFmtId="0" fontId="3" fillId="0" borderId="0" xfId="1" applyFont="1" applyAlignment="1" applyProtection="1">
      <alignment horizontal="center" vertical="center" wrapText="1"/>
      <protection locked="0"/>
    </xf>
    <xf numFmtId="0" fontId="0" fillId="0" borderId="0" xfId="0" applyFont="1" applyFill="1" applyAlignment="1" applyProtection="1">
      <alignment vertical="center" wrapText="1"/>
      <protection locked="0"/>
    </xf>
    <xf numFmtId="0" fontId="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0" fillId="0" borderId="0" xfId="0" applyFont="1" applyAlignment="1" applyProtection="1">
      <alignment horizontal="left" vertical="center" wrapText="1"/>
      <protection locked="0"/>
    </xf>
    <xf numFmtId="0" fontId="2" fillId="0" borderId="0" xfId="0" applyFont="1" applyFill="1" applyBorder="1" applyAlignment="1" applyProtection="1">
      <alignment horizontal="center" vertical="center" wrapText="1"/>
      <protection locked="0"/>
    </xf>
    <xf numFmtId="0" fontId="4" fillId="2" borderId="0" xfId="0" applyFont="1" applyFill="1" applyBorder="1" applyAlignment="1">
      <alignment vertical="center" wrapText="1"/>
    </xf>
    <xf numFmtId="0" fontId="0" fillId="0" borderId="0" xfId="0" applyFont="1" applyBorder="1" applyAlignment="1" applyProtection="1">
      <alignment horizontal="left" vertical="center" wrapText="1"/>
      <protection locked="0"/>
    </xf>
    <xf numFmtId="0" fontId="0" fillId="0" borderId="0" xfId="0" applyFont="1" applyBorder="1" applyAlignment="1" applyProtection="1">
      <alignment vertical="center" wrapText="1"/>
      <protection locked="0"/>
    </xf>
    <xf numFmtId="0" fontId="0" fillId="0" borderId="0"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xf>
    <xf numFmtId="0" fontId="0" fillId="0" borderId="0" xfId="0" applyFont="1" applyFill="1" applyBorder="1" applyAlignment="1" applyProtection="1">
      <alignment horizontal="center" vertical="center" wrapText="1"/>
      <protection hidden="1"/>
    </xf>
    <xf numFmtId="0" fontId="4" fillId="0" borderId="0" xfId="0" applyFont="1" applyBorder="1" applyAlignment="1">
      <alignment horizontal="left" vertical="center" wrapText="1"/>
    </xf>
    <xf numFmtId="0" fontId="1" fillId="0" borderId="0" xfId="1" applyFont="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6" fillId="0" borderId="14" xfId="0" applyFont="1" applyFill="1" applyBorder="1" applyAlignment="1" applyProtection="1">
      <alignment horizontal="left" vertical="center" wrapText="1"/>
      <protection locked="0"/>
    </xf>
    <xf numFmtId="0" fontId="6" fillId="0" borderId="15"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6" fillId="0" borderId="1" xfId="1" applyFont="1" applyFill="1" applyBorder="1" applyAlignment="1" applyProtection="1">
      <alignment horizontal="center" vertical="center" textRotation="90" wrapText="1"/>
      <protection locked="0"/>
    </xf>
    <xf numFmtId="0" fontId="6" fillId="0" borderId="1" xfId="1" applyFont="1" applyFill="1" applyBorder="1" applyAlignment="1" applyProtection="1">
      <alignment horizontal="center" vertical="center" textRotation="90" wrapText="1"/>
      <protection hidden="1"/>
    </xf>
    <xf numFmtId="0" fontId="6" fillId="0" borderId="1" xfId="1" applyFont="1" applyFill="1" applyBorder="1" applyAlignment="1" applyProtection="1">
      <alignment horizontal="center" vertical="center" wrapText="1"/>
      <protection hidden="1"/>
    </xf>
    <xf numFmtId="0" fontId="6" fillId="0" borderId="1" xfId="1" applyFont="1" applyFill="1" applyBorder="1" applyAlignment="1" applyProtection="1">
      <alignment horizontal="center" vertical="center" textRotation="90" shrinkToFit="1"/>
      <protection locked="0"/>
    </xf>
    <xf numFmtId="0" fontId="6" fillId="0" borderId="0" xfId="0" applyFont="1" applyAlignment="1">
      <alignment horizontal="center" vertical="center"/>
    </xf>
    <xf numFmtId="0" fontId="6" fillId="0" borderId="1" xfId="0" applyFont="1" applyFill="1" applyBorder="1" applyAlignment="1" applyProtection="1">
      <alignment horizontal="center" vertical="center" wrapText="1"/>
      <protection locked="0"/>
    </xf>
    <xf numFmtId="0" fontId="7" fillId="3"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xf>
    <xf numFmtId="0" fontId="7" fillId="0" borderId="1"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wrapText="1"/>
      <protection locked="0"/>
    </xf>
    <xf numFmtId="0" fontId="7" fillId="0" borderId="1" xfId="0" applyFont="1" applyBorder="1" applyAlignment="1">
      <alignment vertical="center" wrapText="1"/>
    </xf>
    <xf numFmtId="0" fontId="8" fillId="0" borderId="1" xfId="0" applyFont="1" applyFill="1" applyBorder="1" applyAlignment="1">
      <alignment horizontal="center" vertical="center"/>
    </xf>
    <xf numFmtId="0" fontId="6" fillId="0" borderId="6"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 xfId="1" applyFont="1" applyFill="1" applyBorder="1" applyAlignment="1" applyProtection="1">
      <alignment horizontal="center" vertical="center" wrapText="1"/>
      <protection locked="0"/>
    </xf>
    <xf numFmtId="14" fontId="7" fillId="0" borderId="16" xfId="0" applyNumberFormat="1" applyFont="1" applyFill="1" applyBorder="1" applyAlignment="1" applyProtection="1">
      <alignment horizontal="left" vertical="center" wrapText="1"/>
      <protection locked="0"/>
    </xf>
    <xf numFmtId="14" fontId="7" fillId="0" borderId="2" xfId="0" applyNumberFormat="1" applyFont="1" applyFill="1" applyBorder="1" applyAlignment="1" applyProtection="1">
      <alignment horizontal="left" vertical="center" wrapText="1"/>
      <protection locked="0"/>
    </xf>
    <xf numFmtId="14" fontId="7" fillId="0" borderId="12" xfId="0" applyNumberFormat="1" applyFont="1" applyFill="1" applyBorder="1" applyAlignment="1" applyProtection="1">
      <alignment horizontal="left" vertical="center" wrapText="1"/>
      <protection locked="0"/>
    </xf>
    <xf numFmtId="0" fontId="7" fillId="0" borderId="13" xfId="0" applyFont="1" applyFill="1" applyBorder="1" applyAlignment="1" applyProtection="1">
      <alignment vertical="center" wrapText="1"/>
      <protection locked="0"/>
    </xf>
    <xf numFmtId="0" fontId="7" fillId="0" borderId="8" xfId="0" applyFont="1" applyFill="1" applyBorder="1" applyAlignment="1" applyProtection="1">
      <alignment vertical="center" wrapText="1"/>
      <protection locked="0"/>
    </xf>
    <xf numFmtId="0" fontId="7" fillId="0" borderId="9" xfId="0" applyFont="1" applyFill="1" applyBorder="1" applyAlignment="1" applyProtection="1">
      <alignment vertical="center" wrapText="1"/>
      <protection locked="0"/>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1" applyFont="1" applyFill="1" applyBorder="1" applyAlignment="1" applyProtection="1">
      <alignment horizontal="center" vertical="center" wrapText="1" shrinkToFit="1"/>
      <protection locked="0"/>
    </xf>
    <xf numFmtId="0" fontId="6" fillId="0" borderId="8" xfId="1" applyFont="1" applyBorder="1" applyAlignment="1" applyProtection="1">
      <alignment horizontal="center" vertical="center" wrapText="1"/>
      <protection locked="0"/>
    </xf>
    <xf numFmtId="0" fontId="6" fillId="0" borderId="1" xfId="1" applyFont="1" applyBorder="1" applyAlignment="1" applyProtection="1">
      <alignment horizontal="center" vertical="center" wrapText="1"/>
      <protection locked="0"/>
    </xf>
    <xf numFmtId="0" fontId="6" fillId="0" borderId="4" xfId="1" applyFont="1" applyBorder="1" applyAlignment="1" applyProtection="1">
      <alignment horizontal="center" vertical="center" wrapText="1"/>
      <protection locked="0"/>
    </xf>
    <xf numFmtId="0" fontId="6" fillId="0" borderId="3" xfId="1" applyFont="1" applyBorder="1" applyAlignment="1" applyProtection="1">
      <alignment horizontal="center" vertical="center" wrapText="1"/>
      <protection locked="0"/>
    </xf>
    <xf numFmtId="14" fontId="7" fillId="0" borderId="3" xfId="0"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cellXfs>
  <cellStyles count="2">
    <cellStyle name="Normal" xfId="0" builtinId="0"/>
    <cellStyle name="Normal_Sayfa1" xfId="1"/>
  </cellStyles>
  <dxfs count="10">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
      <fill>
        <patternFill>
          <bgColor rgb="FF92D050"/>
        </patternFill>
      </fill>
    </dxf>
    <dxf>
      <fill>
        <patternFill>
          <bgColor rgb="FF00B050"/>
        </patternFill>
      </fill>
    </dxf>
    <dxf>
      <fill>
        <patternFill>
          <bgColor rgb="FFFFFF00"/>
        </patternFill>
      </fill>
    </dxf>
    <dxf>
      <fill>
        <patternFill>
          <bgColor rgb="FFFF0000"/>
        </patternFill>
      </fill>
    </dxf>
    <dxf>
      <font>
        <b/>
        <i val="0"/>
        <color auto="1"/>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347132</xdr:colOff>
      <xdr:row>1</xdr:row>
      <xdr:rowOff>42333</xdr:rowOff>
    </xdr:from>
    <xdr:to>
      <xdr:col>1</xdr:col>
      <xdr:colOff>906078</xdr:colOff>
      <xdr:row>3</xdr:row>
      <xdr:rowOff>166688</xdr:rowOff>
    </xdr:to>
    <xdr:pic>
      <xdr:nvPicPr>
        <xdr:cNvPr id="4" name="Picture 2" descr="Giriş Yapınız"/>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2882" y="209021"/>
          <a:ext cx="558946" cy="576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40"/>
  <sheetViews>
    <sheetView tabSelected="1" view="pageLayout" topLeftCell="C1" zoomScale="70" zoomScaleNormal="90" zoomScalePageLayoutView="70" workbookViewId="0">
      <selection activeCell="C2" sqref="C2:K4"/>
    </sheetView>
  </sheetViews>
  <sheetFormatPr defaultColWidth="9.140625" defaultRowHeight="12.75" x14ac:dyDescent="0.2"/>
  <cols>
    <col min="1" max="1" width="5.5703125" style="6" customWidth="1"/>
    <col min="2" max="2" width="32.5703125" style="2" customWidth="1"/>
    <col min="3" max="3" width="29.7109375" style="7" customWidth="1"/>
    <col min="4" max="4" width="15" style="2" customWidth="1"/>
    <col min="5" max="5" width="26.28515625" style="7" customWidth="1"/>
    <col min="6" max="7" width="5.28515625" style="5" customWidth="1"/>
    <col min="8" max="8" width="5.5703125" style="5" customWidth="1"/>
    <col min="9" max="9" width="23" style="5" customWidth="1"/>
    <col min="10" max="10" width="29.7109375" style="5" customWidth="1"/>
    <col min="11" max="11" width="17.140625" style="5" customWidth="1"/>
    <col min="12" max="12" width="23.28515625" style="5" customWidth="1"/>
    <col min="13" max="14" width="4.42578125" style="5" customWidth="1"/>
    <col min="15" max="15" width="5.85546875" style="5" customWidth="1"/>
    <col min="16" max="16" width="14.42578125" style="5" customWidth="1"/>
    <col min="17" max="16384" width="9.140625" style="2"/>
  </cols>
  <sheetData>
    <row r="1" spans="1:47" ht="13.5" customHeight="1" thickBot="1" x14ac:dyDescent="0.25">
      <c r="A1" s="17"/>
      <c r="B1" s="17"/>
      <c r="C1" s="17"/>
      <c r="D1" s="17"/>
      <c r="E1" s="17"/>
      <c r="F1" s="17"/>
      <c r="G1" s="17"/>
      <c r="H1" s="17"/>
      <c r="I1" s="17"/>
      <c r="J1" s="17"/>
      <c r="K1" s="17"/>
    </row>
    <row r="2" spans="1:47" ht="18" customHeight="1" x14ac:dyDescent="0.2">
      <c r="A2" s="36" t="s">
        <v>0</v>
      </c>
      <c r="B2" s="37"/>
      <c r="C2" s="36" t="s">
        <v>96</v>
      </c>
      <c r="D2" s="37"/>
      <c r="E2" s="37"/>
      <c r="F2" s="37"/>
      <c r="G2" s="37"/>
      <c r="H2" s="37"/>
      <c r="I2" s="37"/>
      <c r="J2" s="37"/>
      <c r="K2" s="37"/>
      <c r="L2" s="18" t="s">
        <v>66</v>
      </c>
      <c r="M2" s="45" t="s">
        <v>69</v>
      </c>
      <c r="N2" s="46"/>
      <c r="O2" s="46"/>
      <c r="P2" s="47"/>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row>
    <row r="3" spans="1:47" ht="18.600000000000001" customHeight="1" x14ac:dyDescent="0.2">
      <c r="A3" s="38"/>
      <c r="B3" s="39"/>
      <c r="C3" s="38"/>
      <c r="D3" s="39"/>
      <c r="E3" s="39"/>
      <c r="F3" s="39"/>
      <c r="G3" s="39"/>
      <c r="H3" s="39"/>
      <c r="I3" s="39"/>
      <c r="J3" s="39"/>
      <c r="K3" s="39"/>
      <c r="L3" s="19" t="s">
        <v>67</v>
      </c>
      <c r="M3" s="55">
        <v>44566</v>
      </c>
      <c r="N3" s="56"/>
      <c r="O3" s="56"/>
      <c r="P3" s="57"/>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row>
    <row r="4" spans="1:47" ht="18.75" customHeight="1" thickBot="1" x14ac:dyDescent="0.25">
      <c r="A4" s="38"/>
      <c r="B4" s="39"/>
      <c r="C4" s="38"/>
      <c r="D4" s="39"/>
      <c r="E4" s="39"/>
      <c r="F4" s="39"/>
      <c r="G4" s="39"/>
      <c r="H4" s="39"/>
      <c r="I4" s="39"/>
      <c r="J4" s="39"/>
      <c r="K4" s="39"/>
      <c r="L4" s="19" t="s">
        <v>68</v>
      </c>
      <c r="M4" s="42" t="s">
        <v>70</v>
      </c>
      <c r="N4" s="43"/>
      <c r="O4" s="43"/>
      <c r="P4" s="44"/>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row>
    <row r="5" spans="1:47" ht="25.15" customHeight="1" x14ac:dyDescent="0.2">
      <c r="A5" s="40" t="s">
        <v>71</v>
      </c>
      <c r="B5" s="40" t="s">
        <v>72</v>
      </c>
      <c r="C5" s="41" t="s">
        <v>73</v>
      </c>
      <c r="D5" s="41" t="s">
        <v>74</v>
      </c>
      <c r="E5" s="41" t="s">
        <v>75</v>
      </c>
      <c r="F5" s="49" t="s">
        <v>76</v>
      </c>
      <c r="G5" s="49"/>
      <c r="H5" s="49"/>
      <c r="I5" s="49"/>
      <c r="J5" s="50" t="s">
        <v>77</v>
      </c>
      <c r="K5" s="51" t="s">
        <v>78</v>
      </c>
      <c r="L5" s="53" t="s">
        <v>79</v>
      </c>
      <c r="M5" s="48" t="s">
        <v>80</v>
      </c>
      <c r="N5" s="48"/>
      <c r="O5" s="48"/>
      <c r="P5" s="48"/>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row>
    <row r="6" spans="1:47" s="5" customFormat="1" ht="57.75" customHeight="1" x14ac:dyDescent="0.2">
      <c r="A6" s="40"/>
      <c r="B6" s="40"/>
      <c r="C6" s="41"/>
      <c r="D6" s="41"/>
      <c r="E6" s="41"/>
      <c r="F6" s="21" t="s">
        <v>81</v>
      </c>
      <c r="G6" s="21" t="s">
        <v>82</v>
      </c>
      <c r="H6" s="22" t="s">
        <v>83</v>
      </c>
      <c r="I6" s="23" t="s">
        <v>84</v>
      </c>
      <c r="J6" s="50"/>
      <c r="K6" s="52"/>
      <c r="L6" s="54"/>
      <c r="M6" s="24" t="s">
        <v>81</v>
      </c>
      <c r="N6" s="24" t="s">
        <v>82</v>
      </c>
      <c r="O6" s="22" t="s">
        <v>85</v>
      </c>
      <c r="P6" s="23" t="s">
        <v>84</v>
      </c>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s="4" customFormat="1" ht="40.5" customHeight="1" x14ac:dyDescent="0.2">
      <c r="A7" s="26"/>
      <c r="B7" s="27" t="s">
        <v>88</v>
      </c>
      <c r="C7" s="28"/>
      <c r="D7" s="29"/>
      <c r="E7" s="30"/>
      <c r="F7" s="31"/>
      <c r="G7" s="31"/>
      <c r="H7" s="32"/>
      <c r="I7" s="32" t="str">
        <f>IF(H7="","",IF(H7&lt;=5,"ÇOK DÜŞÜK RİSK",IF(AND(H7&gt;5,H7&lt;=9),"DÜŞÜK RİSK",IF(AND(H7&gt;9,H7&lt;=12),"ORTA RİSK",IF(AND(H7&gt;12,H7&lt;=16),"YÜKSEK RİSK",IF(H7&gt;16,"ÇOK YÜKSEK RİSK",""))))))</f>
        <v/>
      </c>
      <c r="J7" s="30"/>
      <c r="K7" s="30"/>
      <c r="L7" s="30"/>
      <c r="M7" s="31"/>
      <c r="N7" s="31"/>
      <c r="O7" s="32"/>
      <c r="P7" s="32" t="str">
        <f t="shared" ref="P7:P38" si="0">IF(O7="","",IF(AND(O7&gt;=1,O7&lt;=5),"ÇOK DÜŞÜK RİSK",IF(AND(O7&gt;5,O7&lt;=9),"DÜŞÜK RİSK",IF(AND(O7&gt;9,O7&lt;=12),"ORTA RİSK",IF(AND(O7&gt;12,O7&lt;=16),"YÜKSEK RİSK",IF(O7&gt;16,"ÇOK YÜKSEK RİSK",""))))))</f>
        <v/>
      </c>
    </row>
    <row r="8" spans="1:47" s="4" customFormat="1" ht="40.5" customHeight="1" x14ac:dyDescent="0.2">
      <c r="A8" s="33">
        <v>1</v>
      </c>
      <c r="B8" s="34" t="s">
        <v>89</v>
      </c>
      <c r="C8" s="28" t="s">
        <v>4</v>
      </c>
      <c r="D8" s="29" t="s">
        <v>8</v>
      </c>
      <c r="E8" s="30" t="s">
        <v>10</v>
      </c>
      <c r="F8" s="35">
        <v>5</v>
      </c>
      <c r="G8" s="35">
        <v>2</v>
      </c>
      <c r="H8" s="32">
        <f t="shared" ref="H8:H37" si="1">IF(AND(F8="",G8=""),"",(F8*G8))</f>
        <v>10</v>
      </c>
      <c r="I8" s="32" t="str">
        <f>IF(H8="","",IF(H8&lt;=5,"ÇOK DÜŞÜK RİSK",IF(AND(H8&gt;5,H8&lt;=9),"DÜŞÜK RİSK",IF(AND(H8&gt;9,H8&lt;=12),"ORTA RİSK",IF(AND(H8&gt;12,H8&lt;=16),"YÜKSEK RİSK",IF(H8&gt;16,"ÇOK YÜKSEK RİSK",""))))))</f>
        <v>ORTA RİSK</v>
      </c>
      <c r="J8" s="30"/>
      <c r="K8" s="30"/>
      <c r="L8" s="30"/>
      <c r="M8" s="35"/>
      <c r="N8" s="35"/>
      <c r="O8" s="32"/>
      <c r="P8" s="32" t="str">
        <f t="shared" si="0"/>
        <v/>
      </c>
    </row>
    <row r="9" spans="1:47" s="4" customFormat="1" ht="34.5" customHeight="1" x14ac:dyDescent="0.2">
      <c r="A9" s="33">
        <v>2</v>
      </c>
      <c r="B9" s="34"/>
      <c r="C9" s="28" t="s">
        <v>9</v>
      </c>
      <c r="D9" s="29" t="s">
        <v>8</v>
      </c>
      <c r="E9" s="30" t="s">
        <v>10</v>
      </c>
      <c r="F9" s="35">
        <v>5</v>
      </c>
      <c r="G9" s="35">
        <v>2</v>
      </c>
      <c r="H9" s="32">
        <f t="shared" ref="H9" si="2">IF(AND(F9="",G9=""),"",(F9*G9))</f>
        <v>10</v>
      </c>
      <c r="I9" s="32" t="str">
        <f t="shared" ref="I9" si="3">IF(H9="","",IF(H9&lt;=5,"ÇOK DÜŞÜK RİSK",IF(AND(H9&gt;5,H9&lt;=9),"DÜŞÜK RİSK",IF(AND(H9&gt;9,H9&lt;=12),"ORTA RİSK",IF(AND(H9&gt;12,H9&lt;=16),"YÜKSEK RİSK",IF(H9&gt;16,"ÇOK YÜKSEK RİSK",""))))))</f>
        <v>ORTA RİSK</v>
      </c>
      <c r="J9" s="30"/>
      <c r="K9" s="30"/>
      <c r="L9" s="30"/>
      <c r="M9" s="35"/>
      <c r="N9" s="35"/>
      <c r="O9" s="32"/>
      <c r="P9" s="32"/>
    </row>
    <row r="10" spans="1:47" s="4" customFormat="1" ht="38.25" customHeight="1" x14ac:dyDescent="0.2">
      <c r="A10" s="33">
        <v>3</v>
      </c>
      <c r="B10" s="34" t="s">
        <v>90</v>
      </c>
      <c r="C10" s="28" t="s">
        <v>5</v>
      </c>
      <c r="D10" s="29" t="s">
        <v>8</v>
      </c>
      <c r="E10" s="30" t="s">
        <v>11</v>
      </c>
      <c r="F10" s="31">
        <v>3</v>
      </c>
      <c r="G10" s="31">
        <v>2</v>
      </c>
      <c r="H10" s="32">
        <f t="shared" si="1"/>
        <v>6</v>
      </c>
      <c r="I10" s="32" t="str">
        <f t="shared" ref="I10:I38" si="4">IF(H10="","",IF(H10&lt;=5,"ÇOK DÜŞÜK RİSK",IF(AND(H10&gt;5,H10&lt;=9),"DÜŞÜK RİSK",IF(AND(H10&gt;9,H10&lt;=12),"ORTA RİSK",IF(AND(H10&gt;12,H10&lt;=16),"YÜKSEK RİSK",IF(H10&gt;16,"ÇOK YÜKSEK RİSK",""))))))</f>
        <v>DÜŞÜK RİSK</v>
      </c>
      <c r="J10" s="30"/>
      <c r="K10" s="30"/>
      <c r="L10" s="30"/>
      <c r="M10" s="31"/>
      <c r="N10" s="31"/>
      <c r="O10" s="32"/>
      <c r="P10" s="32" t="str">
        <f t="shared" si="0"/>
        <v/>
      </c>
    </row>
    <row r="11" spans="1:47" s="4" customFormat="1" ht="34.5" customHeight="1" x14ac:dyDescent="0.2">
      <c r="A11" s="33">
        <v>4</v>
      </c>
      <c r="B11" s="34"/>
      <c r="C11" s="28" t="s">
        <v>6</v>
      </c>
      <c r="D11" s="29" t="s">
        <v>8</v>
      </c>
      <c r="E11" s="30" t="s">
        <v>10</v>
      </c>
      <c r="F11" s="31">
        <v>3</v>
      </c>
      <c r="G11" s="31">
        <v>2</v>
      </c>
      <c r="H11" s="32">
        <f t="shared" ref="H11" si="5">IF(AND(F11="",G11=""),"",(F11*G11))</f>
        <v>6</v>
      </c>
      <c r="I11" s="32" t="str">
        <f t="shared" ref="I11" si="6">IF(H11="","",IF(H11&lt;=5,"ÇOK DÜŞÜK RİSK",IF(AND(H11&gt;5,H11&lt;=9),"DÜŞÜK RİSK",IF(AND(H11&gt;9,H11&lt;=12),"ORTA RİSK",IF(AND(H11&gt;12,H11&lt;=16),"YÜKSEK RİSK",IF(H11&gt;16,"ÇOK YÜKSEK RİSK",""))))))</f>
        <v>DÜŞÜK RİSK</v>
      </c>
      <c r="J11" s="30"/>
      <c r="K11" s="30"/>
      <c r="L11" s="30"/>
      <c r="M11" s="31"/>
      <c r="N11" s="31"/>
      <c r="O11" s="32"/>
      <c r="P11" s="32"/>
    </row>
    <row r="12" spans="1:47" s="4" customFormat="1" ht="38.25" customHeight="1" x14ac:dyDescent="0.2">
      <c r="A12" s="33">
        <v>5</v>
      </c>
      <c r="B12" s="34" t="s">
        <v>91</v>
      </c>
      <c r="C12" s="28" t="s">
        <v>6</v>
      </c>
      <c r="D12" s="29" t="s">
        <v>8</v>
      </c>
      <c r="E12" s="30" t="s">
        <v>10</v>
      </c>
      <c r="F12" s="31">
        <v>3</v>
      </c>
      <c r="G12" s="31">
        <v>3</v>
      </c>
      <c r="H12" s="32">
        <f t="shared" si="1"/>
        <v>9</v>
      </c>
      <c r="I12" s="32" t="str">
        <f t="shared" si="4"/>
        <v>DÜŞÜK RİSK</v>
      </c>
      <c r="J12" s="30"/>
      <c r="K12" s="30"/>
      <c r="L12" s="30"/>
      <c r="M12" s="31"/>
      <c r="N12" s="31"/>
      <c r="O12" s="32"/>
      <c r="P12" s="32" t="str">
        <f t="shared" si="0"/>
        <v/>
      </c>
    </row>
    <row r="13" spans="1:47" s="4" customFormat="1" ht="71.25" customHeight="1" x14ac:dyDescent="0.2">
      <c r="A13" s="33">
        <v>6</v>
      </c>
      <c r="B13" s="34" t="s">
        <v>1</v>
      </c>
      <c r="C13" s="28" t="s">
        <v>7</v>
      </c>
      <c r="D13" s="29" t="s">
        <v>8</v>
      </c>
      <c r="E13" s="30" t="s">
        <v>12</v>
      </c>
      <c r="F13" s="31">
        <v>2</v>
      </c>
      <c r="G13" s="31">
        <v>4</v>
      </c>
      <c r="H13" s="32">
        <f t="shared" si="1"/>
        <v>8</v>
      </c>
      <c r="I13" s="32" t="str">
        <f t="shared" si="4"/>
        <v>DÜŞÜK RİSK</v>
      </c>
      <c r="J13" s="30"/>
      <c r="K13" s="30"/>
      <c r="L13" s="30"/>
      <c r="M13" s="31"/>
      <c r="N13" s="31"/>
      <c r="O13" s="32"/>
      <c r="P13" s="32" t="str">
        <f t="shared" si="0"/>
        <v/>
      </c>
    </row>
    <row r="14" spans="1:47" s="4" customFormat="1" ht="34.5" customHeight="1" x14ac:dyDescent="0.2">
      <c r="A14" s="33"/>
      <c r="B14" s="27" t="s">
        <v>95</v>
      </c>
      <c r="C14" s="28"/>
      <c r="D14" s="29"/>
      <c r="E14" s="30"/>
      <c r="F14" s="31"/>
      <c r="G14" s="31"/>
      <c r="H14" s="32"/>
      <c r="I14" s="32" t="str">
        <f t="shared" si="4"/>
        <v/>
      </c>
      <c r="J14" s="30"/>
      <c r="K14" s="30"/>
      <c r="L14" s="30"/>
      <c r="M14" s="31"/>
      <c r="N14" s="31"/>
      <c r="O14" s="32"/>
      <c r="P14" s="32" t="str">
        <f t="shared" si="0"/>
        <v/>
      </c>
    </row>
    <row r="15" spans="1:47" s="4" customFormat="1" ht="53.25" customHeight="1" x14ac:dyDescent="0.2">
      <c r="A15" s="33">
        <v>7</v>
      </c>
      <c r="B15" s="34" t="s">
        <v>92</v>
      </c>
      <c r="C15" s="28" t="s">
        <v>14</v>
      </c>
      <c r="D15" s="29" t="s">
        <v>21</v>
      </c>
      <c r="E15" s="30" t="s">
        <v>16</v>
      </c>
      <c r="F15" s="31">
        <v>3</v>
      </c>
      <c r="G15" s="31">
        <v>3</v>
      </c>
      <c r="H15" s="32">
        <f t="shared" si="1"/>
        <v>9</v>
      </c>
      <c r="I15" s="32" t="str">
        <f t="shared" si="4"/>
        <v>DÜŞÜK RİSK</v>
      </c>
      <c r="J15" s="30"/>
      <c r="K15" s="30"/>
      <c r="L15" s="30"/>
      <c r="M15" s="31"/>
      <c r="N15" s="31"/>
      <c r="O15" s="32"/>
      <c r="P15" s="32" t="str">
        <f t="shared" si="0"/>
        <v/>
      </c>
    </row>
    <row r="16" spans="1:47" s="4" customFormat="1" ht="38.25" customHeight="1" x14ac:dyDescent="0.2">
      <c r="A16" s="33">
        <v>8</v>
      </c>
      <c r="B16" s="34" t="s">
        <v>93</v>
      </c>
      <c r="C16" s="28" t="s">
        <v>18</v>
      </c>
      <c r="D16" s="29" t="s">
        <v>21</v>
      </c>
      <c r="E16" s="30" t="s">
        <v>16</v>
      </c>
      <c r="F16" s="31">
        <v>2</v>
      </c>
      <c r="G16" s="31">
        <v>3</v>
      </c>
      <c r="H16" s="32">
        <f t="shared" si="1"/>
        <v>6</v>
      </c>
      <c r="I16" s="32" t="str">
        <f t="shared" si="4"/>
        <v>DÜŞÜK RİSK</v>
      </c>
      <c r="J16" s="30"/>
      <c r="K16" s="30"/>
      <c r="L16" s="30"/>
      <c r="M16" s="31"/>
      <c r="N16" s="31"/>
      <c r="O16" s="32"/>
      <c r="P16" s="32" t="str">
        <f t="shared" si="0"/>
        <v/>
      </c>
    </row>
    <row r="17" spans="1:16" s="4" customFormat="1" ht="43.5" customHeight="1" x14ac:dyDescent="0.2">
      <c r="A17" s="33">
        <v>9</v>
      </c>
      <c r="B17" s="34" t="s">
        <v>17</v>
      </c>
      <c r="C17" s="28" t="s">
        <v>19</v>
      </c>
      <c r="D17" s="29" t="s">
        <v>21</v>
      </c>
      <c r="E17" s="30" t="s">
        <v>20</v>
      </c>
      <c r="F17" s="31">
        <v>3</v>
      </c>
      <c r="G17" s="31">
        <v>3</v>
      </c>
      <c r="H17" s="32">
        <f t="shared" si="1"/>
        <v>9</v>
      </c>
      <c r="I17" s="32" t="str">
        <f t="shared" si="4"/>
        <v>DÜŞÜK RİSK</v>
      </c>
      <c r="J17" s="30"/>
      <c r="K17" s="30"/>
      <c r="L17" s="30"/>
      <c r="M17" s="31"/>
      <c r="N17" s="31"/>
      <c r="O17" s="32"/>
      <c r="P17" s="32" t="str">
        <f t="shared" si="0"/>
        <v/>
      </c>
    </row>
    <row r="18" spans="1:16" s="4" customFormat="1" ht="54" customHeight="1" x14ac:dyDescent="0.2">
      <c r="A18" s="33"/>
      <c r="B18" s="27" t="s">
        <v>94</v>
      </c>
      <c r="C18" s="28"/>
      <c r="D18" s="29"/>
      <c r="E18" s="30"/>
      <c r="F18" s="31">
        <v>2</v>
      </c>
      <c r="G18" s="31">
        <v>3</v>
      </c>
      <c r="H18" s="32">
        <f t="shared" si="1"/>
        <v>6</v>
      </c>
      <c r="I18" s="32" t="str">
        <f t="shared" si="4"/>
        <v>DÜŞÜK RİSK</v>
      </c>
      <c r="J18" s="30"/>
      <c r="K18" s="30"/>
      <c r="L18" s="30"/>
      <c r="M18" s="31"/>
      <c r="N18" s="31"/>
      <c r="O18" s="32"/>
      <c r="P18" s="32" t="str">
        <f t="shared" si="0"/>
        <v/>
      </c>
    </row>
    <row r="19" spans="1:16" s="4" customFormat="1" ht="107.25" customHeight="1" x14ac:dyDescent="0.2">
      <c r="A19" s="33">
        <v>10</v>
      </c>
      <c r="B19" s="34" t="s">
        <v>34</v>
      </c>
      <c r="C19" s="28" t="s">
        <v>22</v>
      </c>
      <c r="D19" s="29" t="s">
        <v>15</v>
      </c>
      <c r="E19" s="30" t="s">
        <v>23</v>
      </c>
      <c r="F19" s="31">
        <v>4</v>
      </c>
      <c r="G19" s="31">
        <v>3</v>
      </c>
      <c r="H19" s="32">
        <f t="shared" si="1"/>
        <v>12</v>
      </c>
      <c r="I19" s="32" t="str">
        <f t="shared" si="4"/>
        <v>ORTA RİSK</v>
      </c>
      <c r="J19" s="30"/>
      <c r="K19" s="30"/>
      <c r="L19" s="30"/>
      <c r="M19" s="31"/>
      <c r="N19" s="31"/>
      <c r="O19" s="32"/>
      <c r="P19" s="32" t="str">
        <f t="shared" si="0"/>
        <v/>
      </c>
    </row>
    <row r="20" spans="1:16" s="4" customFormat="1" ht="174.75" customHeight="1" x14ac:dyDescent="0.2">
      <c r="A20" s="33">
        <v>11</v>
      </c>
      <c r="B20" s="34" t="s">
        <v>33</v>
      </c>
      <c r="C20" s="28" t="s">
        <v>24</v>
      </c>
      <c r="D20" s="29" t="s">
        <v>15</v>
      </c>
      <c r="E20" s="30" t="s">
        <v>25</v>
      </c>
      <c r="F20" s="31">
        <v>3</v>
      </c>
      <c r="G20" s="31">
        <v>3</v>
      </c>
      <c r="H20" s="32">
        <f t="shared" si="1"/>
        <v>9</v>
      </c>
      <c r="I20" s="32" t="str">
        <f t="shared" si="4"/>
        <v>DÜŞÜK RİSK</v>
      </c>
      <c r="J20" s="30"/>
      <c r="K20" s="30"/>
      <c r="L20" s="30"/>
      <c r="M20" s="31"/>
      <c r="N20" s="31"/>
      <c r="O20" s="32"/>
      <c r="P20" s="32" t="str">
        <f t="shared" si="0"/>
        <v/>
      </c>
    </row>
    <row r="21" spans="1:16" s="4" customFormat="1" ht="48.75" customHeight="1" x14ac:dyDescent="0.2">
      <c r="A21" s="33">
        <v>12</v>
      </c>
      <c r="B21" s="34" t="s">
        <v>32</v>
      </c>
      <c r="C21" s="28" t="s">
        <v>26</v>
      </c>
      <c r="D21" s="29" t="s">
        <v>15</v>
      </c>
      <c r="E21" s="30" t="s">
        <v>27</v>
      </c>
      <c r="F21" s="31">
        <v>3</v>
      </c>
      <c r="G21" s="31">
        <v>3</v>
      </c>
      <c r="H21" s="32">
        <f t="shared" si="1"/>
        <v>9</v>
      </c>
      <c r="I21" s="32" t="str">
        <f t="shared" si="4"/>
        <v>DÜŞÜK RİSK</v>
      </c>
      <c r="J21" s="30"/>
      <c r="K21" s="30"/>
      <c r="L21" s="30"/>
      <c r="M21" s="31"/>
      <c r="N21" s="31"/>
      <c r="O21" s="32"/>
      <c r="P21" s="32" t="str">
        <f t="shared" si="0"/>
        <v/>
      </c>
    </row>
    <row r="22" spans="1:16" s="4" customFormat="1" ht="36" customHeight="1" x14ac:dyDescent="0.2">
      <c r="A22" s="33">
        <v>13</v>
      </c>
      <c r="B22" s="34" t="s">
        <v>31</v>
      </c>
      <c r="C22" s="28" t="s">
        <v>26</v>
      </c>
      <c r="D22" s="29" t="s">
        <v>15</v>
      </c>
      <c r="E22" s="30" t="s">
        <v>27</v>
      </c>
      <c r="F22" s="31">
        <v>3</v>
      </c>
      <c r="G22" s="31">
        <v>3</v>
      </c>
      <c r="H22" s="32">
        <f t="shared" si="1"/>
        <v>9</v>
      </c>
      <c r="I22" s="32" t="str">
        <f t="shared" si="4"/>
        <v>DÜŞÜK RİSK</v>
      </c>
      <c r="J22" s="30"/>
      <c r="K22" s="30"/>
      <c r="L22" s="30"/>
      <c r="M22" s="31"/>
      <c r="N22" s="31"/>
      <c r="O22" s="32"/>
      <c r="P22" s="32" t="str">
        <f t="shared" si="0"/>
        <v/>
      </c>
    </row>
    <row r="23" spans="1:16" s="4" customFormat="1" ht="47.25" x14ac:dyDescent="0.2">
      <c r="A23" s="33">
        <v>14</v>
      </c>
      <c r="B23" s="34" t="s">
        <v>30</v>
      </c>
      <c r="C23" s="28" t="s">
        <v>26</v>
      </c>
      <c r="D23" s="29" t="s">
        <v>15</v>
      </c>
      <c r="E23" s="30" t="s">
        <v>27</v>
      </c>
      <c r="F23" s="31">
        <v>3</v>
      </c>
      <c r="G23" s="31">
        <v>3</v>
      </c>
      <c r="H23" s="32">
        <f t="shared" si="1"/>
        <v>9</v>
      </c>
      <c r="I23" s="32" t="str">
        <f t="shared" si="4"/>
        <v>DÜŞÜK RİSK</v>
      </c>
      <c r="J23" s="30"/>
      <c r="K23" s="30"/>
      <c r="L23" s="30"/>
      <c r="M23" s="31"/>
      <c r="N23" s="31"/>
      <c r="O23" s="32"/>
      <c r="P23" s="32" t="str">
        <f t="shared" si="0"/>
        <v/>
      </c>
    </row>
    <row r="24" spans="1:16" s="4" customFormat="1" ht="70.5" customHeight="1" x14ac:dyDescent="0.2">
      <c r="A24" s="33">
        <v>15</v>
      </c>
      <c r="B24" s="34" t="s">
        <v>51</v>
      </c>
      <c r="C24" s="28" t="s">
        <v>52</v>
      </c>
      <c r="D24" s="29" t="s">
        <v>21</v>
      </c>
      <c r="E24" s="30" t="s">
        <v>53</v>
      </c>
      <c r="F24" s="31">
        <v>5</v>
      </c>
      <c r="G24" s="31">
        <v>2</v>
      </c>
      <c r="H24" s="32">
        <f t="shared" si="1"/>
        <v>10</v>
      </c>
      <c r="I24" s="32" t="str">
        <f t="shared" si="4"/>
        <v>ORTA RİSK</v>
      </c>
      <c r="J24" s="30"/>
      <c r="K24" s="30"/>
      <c r="L24" s="30"/>
      <c r="M24" s="31"/>
      <c r="N24" s="31"/>
      <c r="O24" s="32"/>
      <c r="P24" s="32" t="str">
        <f t="shared" si="0"/>
        <v/>
      </c>
    </row>
    <row r="25" spans="1:16" s="4" customFormat="1" ht="47.25" customHeight="1" x14ac:dyDescent="0.2">
      <c r="A25" s="33">
        <v>16</v>
      </c>
      <c r="B25" s="34" t="s">
        <v>29</v>
      </c>
      <c r="C25" s="20" t="s">
        <v>35</v>
      </c>
      <c r="D25" s="29" t="s">
        <v>21</v>
      </c>
      <c r="E25" s="30" t="s">
        <v>28</v>
      </c>
      <c r="F25" s="31">
        <v>4</v>
      </c>
      <c r="G25" s="31">
        <v>3</v>
      </c>
      <c r="H25" s="32">
        <f t="shared" si="1"/>
        <v>12</v>
      </c>
      <c r="I25" s="32" t="str">
        <f t="shared" si="4"/>
        <v>ORTA RİSK</v>
      </c>
      <c r="J25" s="30"/>
      <c r="K25" s="30"/>
      <c r="L25" s="30"/>
      <c r="M25" s="31"/>
      <c r="N25" s="31"/>
      <c r="O25" s="32"/>
      <c r="P25" s="32" t="str">
        <f t="shared" si="0"/>
        <v/>
      </c>
    </row>
    <row r="26" spans="1:16" s="4" customFormat="1" ht="31.5" customHeight="1" x14ac:dyDescent="0.2">
      <c r="A26" s="33"/>
      <c r="B26" s="27" t="s">
        <v>2</v>
      </c>
      <c r="C26" s="20"/>
      <c r="D26" s="29"/>
      <c r="E26" s="30"/>
      <c r="F26" s="31"/>
      <c r="G26" s="31"/>
      <c r="H26" s="32" t="str">
        <f t="shared" si="1"/>
        <v/>
      </c>
      <c r="I26" s="32" t="str">
        <f t="shared" si="4"/>
        <v/>
      </c>
      <c r="J26" s="30"/>
      <c r="K26" s="30"/>
      <c r="L26" s="30"/>
      <c r="M26" s="31"/>
      <c r="N26" s="31"/>
      <c r="O26" s="32"/>
      <c r="P26" s="32" t="str">
        <f t="shared" si="0"/>
        <v/>
      </c>
    </row>
    <row r="27" spans="1:16" s="4" customFormat="1" ht="67.5" customHeight="1" x14ac:dyDescent="0.2">
      <c r="A27" s="33">
        <v>17</v>
      </c>
      <c r="B27" s="34" t="s">
        <v>36</v>
      </c>
      <c r="C27" s="20" t="s">
        <v>43</v>
      </c>
      <c r="D27" s="29" t="s">
        <v>44</v>
      </c>
      <c r="E27" s="30" t="s">
        <v>45</v>
      </c>
      <c r="F27" s="31">
        <v>5</v>
      </c>
      <c r="G27" s="31">
        <v>3</v>
      </c>
      <c r="H27" s="32">
        <f t="shared" si="1"/>
        <v>15</v>
      </c>
      <c r="I27" s="32" t="str">
        <f t="shared" si="4"/>
        <v>YÜKSEK RİSK</v>
      </c>
      <c r="J27" s="30"/>
      <c r="K27" s="30"/>
      <c r="L27" s="30"/>
      <c r="M27" s="31"/>
      <c r="N27" s="31"/>
      <c r="O27" s="32"/>
      <c r="P27" s="32" t="str">
        <f t="shared" si="0"/>
        <v/>
      </c>
    </row>
    <row r="28" spans="1:16" s="4" customFormat="1" ht="71.25" customHeight="1" x14ac:dyDescent="0.2">
      <c r="A28" s="33">
        <v>18</v>
      </c>
      <c r="B28" s="34" t="s">
        <v>37</v>
      </c>
      <c r="C28" s="20" t="s">
        <v>46</v>
      </c>
      <c r="D28" s="29" t="s">
        <v>44</v>
      </c>
      <c r="E28" s="30" t="s">
        <v>45</v>
      </c>
      <c r="F28" s="31">
        <v>4</v>
      </c>
      <c r="G28" s="31">
        <v>3</v>
      </c>
      <c r="H28" s="32">
        <f t="shared" si="1"/>
        <v>12</v>
      </c>
      <c r="I28" s="32" t="str">
        <f t="shared" si="4"/>
        <v>ORTA RİSK</v>
      </c>
      <c r="J28" s="30"/>
      <c r="K28" s="30"/>
      <c r="L28" s="30"/>
      <c r="M28" s="31"/>
      <c r="N28" s="31"/>
      <c r="O28" s="32"/>
      <c r="P28" s="32" t="str">
        <f t="shared" si="0"/>
        <v/>
      </c>
    </row>
    <row r="29" spans="1:16" s="4" customFormat="1" ht="72.75" customHeight="1" x14ac:dyDescent="0.2">
      <c r="A29" s="33">
        <v>19</v>
      </c>
      <c r="B29" s="34" t="s">
        <v>38</v>
      </c>
      <c r="C29" s="28" t="s">
        <v>47</v>
      </c>
      <c r="D29" s="29" t="s">
        <v>44</v>
      </c>
      <c r="E29" s="30" t="s">
        <v>45</v>
      </c>
      <c r="F29" s="31">
        <v>3</v>
      </c>
      <c r="G29" s="31">
        <v>3</v>
      </c>
      <c r="H29" s="32">
        <f t="shared" si="1"/>
        <v>9</v>
      </c>
      <c r="I29" s="32" t="str">
        <f t="shared" si="4"/>
        <v>DÜŞÜK RİSK</v>
      </c>
      <c r="J29" s="30"/>
      <c r="K29" s="30"/>
      <c r="L29" s="30"/>
      <c r="M29" s="31"/>
      <c r="N29" s="31"/>
      <c r="O29" s="32"/>
      <c r="P29" s="32" t="str">
        <f t="shared" si="0"/>
        <v/>
      </c>
    </row>
    <row r="30" spans="1:16" s="4" customFormat="1" ht="89.25" customHeight="1" x14ac:dyDescent="0.2">
      <c r="A30" s="33">
        <v>20</v>
      </c>
      <c r="B30" s="34" t="s">
        <v>39</v>
      </c>
      <c r="C30" s="28" t="s">
        <v>48</v>
      </c>
      <c r="D30" s="30" t="s">
        <v>49</v>
      </c>
      <c r="E30" s="30" t="s">
        <v>50</v>
      </c>
      <c r="F30" s="31">
        <v>2</v>
      </c>
      <c r="G30" s="31">
        <v>3</v>
      </c>
      <c r="H30" s="32">
        <f t="shared" si="1"/>
        <v>6</v>
      </c>
      <c r="I30" s="32" t="str">
        <f t="shared" si="4"/>
        <v>DÜŞÜK RİSK</v>
      </c>
      <c r="J30" s="30"/>
      <c r="K30" s="30"/>
      <c r="L30" s="30"/>
      <c r="M30" s="31"/>
      <c r="N30" s="31"/>
      <c r="O30" s="32"/>
      <c r="P30" s="32" t="str">
        <f t="shared" si="0"/>
        <v/>
      </c>
    </row>
    <row r="31" spans="1:16" s="4" customFormat="1" ht="21.75" customHeight="1" x14ac:dyDescent="0.2">
      <c r="A31" s="33"/>
      <c r="B31" s="27" t="s">
        <v>87</v>
      </c>
      <c r="C31" s="28"/>
      <c r="D31" s="29"/>
      <c r="E31" s="30"/>
      <c r="F31" s="31"/>
      <c r="G31" s="31"/>
      <c r="H31" s="32" t="str">
        <f t="shared" si="1"/>
        <v/>
      </c>
      <c r="I31" s="32" t="str">
        <f t="shared" si="4"/>
        <v/>
      </c>
      <c r="J31" s="30"/>
      <c r="K31" s="30"/>
      <c r="L31" s="30"/>
      <c r="M31" s="31"/>
      <c r="N31" s="31"/>
      <c r="O31" s="32"/>
      <c r="P31" s="32" t="str">
        <f t="shared" si="0"/>
        <v/>
      </c>
    </row>
    <row r="32" spans="1:16" s="4" customFormat="1" ht="167.25" customHeight="1" x14ac:dyDescent="0.2">
      <c r="A32" s="33">
        <v>21</v>
      </c>
      <c r="B32" s="34" t="s">
        <v>54</v>
      </c>
      <c r="C32" s="28" t="s">
        <v>56</v>
      </c>
      <c r="D32" s="30" t="s">
        <v>55</v>
      </c>
      <c r="E32" s="30" t="s">
        <v>57</v>
      </c>
      <c r="F32" s="31">
        <v>3</v>
      </c>
      <c r="G32" s="31">
        <v>3</v>
      </c>
      <c r="H32" s="32">
        <f t="shared" si="1"/>
        <v>9</v>
      </c>
      <c r="I32" s="32" t="str">
        <f t="shared" si="4"/>
        <v>DÜŞÜK RİSK</v>
      </c>
      <c r="J32" s="30"/>
      <c r="K32" s="30"/>
      <c r="L32" s="30"/>
      <c r="M32" s="31"/>
      <c r="N32" s="31"/>
      <c r="O32" s="32"/>
      <c r="P32" s="32" t="str">
        <f t="shared" si="0"/>
        <v/>
      </c>
    </row>
    <row r="33" spans="1:16" s="4" customFormat="1" ht="24" customHeight="1" x14ac:dyDescent="0.2">
      <c r="A33" s="33"/>
      <c r="B33" s="27" t="s">
        <v>3</v>
      </c>
      <c r="C33" s="28"/>
      <c r="D33" s="29"/>
      <c r="E33" s="30"/>
      <c r="F33" s="31">
        <v>2</v>
      </c>
      <c r="G33" s="31">
        <v>4</v>
      </c>
      <c r="H33" s="32">
        <f t="shared" si="1"/>
        <v>8</v>
      </c>
      <c r="I33" s="32" t="str">
        <f t="shared" si="4"/>
        <v>DÜŞÜK RİSK</v>
      </c>
      <c r="J33" s="30"/>
      <c r="K33" s="30"/>
      <c r="L33" s="30"/>
      <c r="M33" s="31"/>
      <c r="N33" s="31"/>
      <c r="O33" s="32"/>
      <c r="P33" s="32" t="str">
        <f t="shared" si="0"/>
        <v/>
      </c>
    </row>
    <row r="34" spans="1:16" s="4" customFormat="1" ht="92.25" customHeight="1" x14ac:dyDescent="0.2">
      <c r="A34" s="33">
        <v>22</v>
      </c>
      <c r="B34" s="34" t="s">
        <v>40</v>
      </c>
      <c r="C34" s="28" t="s">
        <v>58</v>
      </c>
      <c r="D34" s="30" t="s">
        <v>55</v>
      </c>
      <c r="E34" s="30" t="s">
        <v>57</v>
      </c>
      <c r="F34" s="31">
        <v>2</v>
      </c>
      <c r="G34" s="31">
        <v>5</v>
      </c>
      <c r="H34" s="32">
        <f t="shared" si="1"/>
        <v>10</v>
      </c>
      <c r="I34" s="32" t="str">
        <f t="shared" si="4"/>
        <v>ORTA RİSK</v>
      </c>
      <c r="J34" s="30"/>
      <c r="K34" s="30"/>
      <c r="L34" s="30"/>
      <c r="M34" s="31"/>
      <c r="N34" s="31"/>
      <c r="O34" s="32"/>
      <c r="P34" s="32" t="str">
        <f t="shared" si="0"/>
        <v/>
      </c>
    </row>
    <row r="35" spans="1:16" s="4" customFormat="1" ht="92.25" customHeight="1" x14ac:dyDescent="0.2">
      <c r="A35" s="33">
        <v>23</v>
      </c>
      <c r="B35" s="34" t="s">
        <v>41</v>
      </c>
      <c r="C35" s="28" t="s">
        <v>59</v>
      </c>
      <c r="D35" s="30" t="s">
        <v>55</v>
      </c>
      <c r="E35" s="30" t="s">
        <v>60</v>
      </c>
      <c r="F35" s="31">
        <v>1</v>
      </c>
      <c r="G35" s="31">
        <v>3</v>
      </c>
      <c r="H35" s="32">
        <f t="shared" si="1"/>
        <v>3</v>
      </c>
      <c r="I35" s="32" t="str">
        <f t="shared" si="4"/>
        <v>ÇOK DÜŞÜK RİSK</v>
      </c>
      <c r="J35" s="30"/>
      <c r="K35" s="30"/>
      <c r="L35" s="30"/>
      <c r="M35" s="31"/>
      <c r="N35" s="31"/>
      <c r="O35" s="32"/>
      <c r="P35" s="32" t="str">
        <f t="shared" si="0"/>
        <v/>
      </c>
    </row>
    <row r="36" spans="1:16" s="4" customFormat="1" ht="73.5" customHeight="1" x14ac:dyDescent="0.2">
      <c r="A36" s="33">
        <v>24</v>
      </c>
      <c r="B36" s="34" t="s">
        <v>42</v>
      </c>
      <c r="C36" s="28" t="s">
        <v>61</v>
      </c>
      <c r="D36" s="30" t="s">
        <v>62</v>
      </c>
      <c r="E36" s="30" t="s">
        <v>63</v>
      </c>
      <c r="F36" s="31">
        <v>4</v>
      </c>
      <c r="G36" s="31">
        <v>2</v>
      </c>
      <c r="H36" s="32">
        <f t="shared" si="1"/>
        <v>8</v>
      </c>
      <c r="I36" s="32" t="str">
        <f t="shared" si="4"/>
        <v>DÜŞÜK RİSK</v>
      </c>
      <c r="J36" s="30"/>
      <c r="K36" s="30"/>
      <c r="L36" s="30"/>
      <c r="M36" s="31"/>
      <c r="N36" s="31"/>
      <c r="O36" s="32"/>
      <c r="P36" s="32" t="str">
        <f t="shared" si="0"/>
        <v/>
      </c>
    </row>
    <row r="37" spans="1:16" s="4" customFormat="1" ht="36" customHeight="1" x14ac:dyDescent="0.2">
      <c r="A37" s="33">
        <v>25</v>
      </c>
      <c r="B37" s="34" t="s">
        <v>13</v>
      </c>
      <c r="C37" s="28" t="s">
        <v>64</v>
      </c>
      <c r="D37" s="29" t="s">
        <v>44</v>
      </c>
      <c r="E37" s="30" t="s">
        <v>65</v>
      </c>
      <c r="F37" s="31">
        <v>3</v>
      </c>
      <c r="G37" s="31">
        <v>3</v>
      </c>
      <c r="H37" s="32">
        <f t="shared" si="1"/>
        <v>9</v>
      </c>
      <c r="I37" s="32" t="str">
        <f t="shared" si="4"/>
        <v>DÜŞÜK RİSK</v>
      </c>
      <c r="J37" s="30"/>
      <c r="K37" s="30"/>
      <c r="L37" s="30"/>
      <c r="M37" s="31"/>
      <c r="N37" s="31"/>
      <c r="O37" s="32"/>
      <c r="P37" s="32" t="str">
        <f t="shared" si="0"/>
        <v/>
      </c>
    </row>
    <row r="38" spans="1:16" s="4" customFormat="1" ht="28.5" customHeight="1" x14ac:dyDescent="0.2">
      <c r="A38" s="33"/>
      <c r="B38" s="34"/>
      <c r="C38" s="28"/>
      <c r="D38" s="29"/>
      <c r="E38" s="30"/>
      <c r="F38" s="31"/>
      <c r="G38" s="31"/>
      <c r="H38" s="32"/>
      <c r="I38" s="32" t="str">
        <f t="shared" si="4"/>
        <v/>
      </c>
      <c r="J38" s="30"/>
      <c r="K38" s="30"/>
      <c r="L38" s="30"/>
      <c r="M38" s="31"/>
      <c r="N38" s="31"/>
      <c r="O38" s="32"/>
      <c r="P38" s="32" t="str">
        <f t="shared" si="0"/>
        <v/>
      </c>
    </row>
    <row r="39" spans="1:16" ht="28.15" customHeight="1" x14ac:dyDescent="0.2">
      <c r="A39" s="8"/>
      <c r="B39" s="9"/>
      <c r="C39" s="10"/>
      <c r="D39" s="11"/>
      <c r="E39" s="10"/>
      <c r="F39" s="12"/>
      <c r="G39" s="12"/>
      <c r="H39" s="13"/>
      <c r="I39" s="14"/>
      <c r="J39" s="12"/>
      <c r="K39" s="12"/>
      <c r="L39" s="15"/>
      <c r="M39" s="12"/>
      <c r="N39" s="12"/>
      <c r="O39" s="14"/>
      <c r="P39" s="14"/>
    </row>
    <row r="40" spans="1:16" ht="15.75" x14ac:dyDescent="0.2">
      <c r="L40" s="25" t="s">
        <v>86</v>
      </c>
    </row>
  </sheetData>
  <sheetProtection formatCells="0"/>
  <mergeCells count="15">
    <mergeCell ref="E5:E6"/>
    <mergeCell ref="M4:P4"/>
    <mergeCell ref="M2:P2"/>
    <mergeCell ref="M5:P5"/>
    <mergeCell ref="F5:I5"/>
    <mergeCell ref="J5:J6"/>
    <mergeCell ref="K5:K6"/>
    <mergeCell ref="L5:L6"/>
    <mergeCell ref="M3:P3"/>
    <mergeCell ref="C2:K4"/>
    <mergeCell ref="A2:B4"/>
    <mergeCell ref="A5:A6"/>
    <mergeCell ref="B5:B6"/>
    <mergeCell ref="C5:C6"/>
    <mergeCell ref="D5:D6"/>
  </mergeCells>
  <conditionalFormatting sqref="P7:P38 I7:I39">
    <cfRule type="expression" dxfId="9" priority="197">
      <formula>AND(H7&gt;16,H7&lt;=25)</formula>
    </cfRule>
    <cfRule type="expression" dxfId="8" priority="198">
      <formula>AND(H7&gt;=15,H7&lt;20)</formula>
    </cfRule>
    <cfRule type="expression" dxfId="7" priority="199">
      <formula>AND(H7&gt;=10,H7&lt;=12)</formula>
    </cfRule>
    <cfRule type="expression" dxfId="6" priority="200">
      <formula>AND(H7&gt;=6,H7&lt;=9)</formula>
    </cfRule>
    <cfRule type="expression" dxfId="5" priority="201">
      <formula>AND(H7&gt;=1,H7&lt;=5)</formula>
    </cfRule>
  </conditionalFormatting>
  <conditionalFormatting sqref="P39">
    <cfRule type="expression" dxfId="4" priority="151">
      <formula>AND(O39&gt;16,O39&lt;25)</formula>
    </cfRule>
    <cfRule type="expression" dxfId="3" priority="152">
      <formula>AND(O39&gt;=15,O39&lt;20)</formula>
    </cfRule>
    <cfRule type="expression" dxfId="2" priority="153">
      <formula>AND(O39&gt;=10,O39&lt;=12)</formula>
    </cfRule>
    <cfRule type="expression" dxfId="1" priority="154">
      <formula>AND(O39&gt;=6,O39&lt;=9)</formula>
    </cfRule>
    <cfRule type="expression" dxfId="0" priority="155">
      <formula>AND(O39&gt;=1,O39&lt;=5)</formula>
    </cfRule>
  </conditionalFormatting>
  <pageMargins left="0.35433070866141736" right="0.35433070866141736" top="0.78740157480314965" bottom="0.78740157480314965" header="0.51181102362204722" footer="0.51181102362204722"/>
  <pageSetup paperSize="9" scale="57" fitToHeight="0" orientation="landscape" verticalDpi="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KRED</vt:lpstr>
      <vt:lpstr>KRED!Yazdırma_Alanı</vt:lpstr>
      <vt:lpstr>KRED!Yazdırma_Başlıkları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Asus</cp:lastModifiedBy>
  <cp:lastPrinted>2022-01-06T11:05:08Z</cp:lastPrinted>
  <dcterms:created xsi:type="dcterms:W3CDTF">2018-02-25T12:51:09Z</dcterms:created>
  <dcterms:modified xsi:type="dcterms:W3CDTF">2023-04-11T08:08:38Z</dcterms:modified>
</cp:coreProperties>
</file>