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uzluca MYO\Wep sayfası\"/>
    </mc:Choice>
  </mc:AlternateContent>
  <bookViews>
    <workbookView xWindow="0" yWindow="0" windowWidth="20490" windowHeight="7665"/>
  </bookViews>
  <sheets>
    <sheet name="KRED" sheetId="1" r:id="rId1"/>
  </sheets>
  <definedNames>
    <definedName name="_xlnm.Print_Area" localSheetId="0">KRED!$A$1:$P$19</definedName>
    <definedName name="_xlnm.Print_Titles" localSheetId="0">KRED!$6:$6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5" i="1" l="1"/>
  <c r="H14" i="1" l="1"/>
  <c r="I14" i="1" s="1"/>
  <c r="H13" i="1"/>
  <c r="I13" i="1" s="1"/>
  <c r="H12" i="1"/>
  <c r="I12" i="1" s="1"/>
  <c r="H11" i="1"/>
  <c r="I11" i="1" s="1"/>
  <c r="H7" i="1" l="1"/>
  <c r="H8" i="1"/>
  <c r="H9" i="1"/>
  <c r="H10" i="1"/>
  <c r="P7" i="1" l="1"/>
  <c r="P8" i="1"/>
  <c r="P9" i="1"/>
  <c r="P10" i="1"/>
  <c r="P11" i="1"/>
  <c r="I10" i="1" l="1"/>
  <c r="I7" i="1" l="1"/>
  <c r="I8" i="1" l="1"/>
  <c r="I9" i="1"/>
</calcChain>
</file>

<file path=xl/sharedStrings.xml><?xml version="1.0" encoding="utf-8"?>
<sst xmlns="http://schemas.openxmlformats.org/spreadsheetml/2006/main" count="64" uniqueCount="58">
  <si>
    <t xml:space="preserve"> </t>
  </si>
  <si>
    <t>Müfredatın eksik yada yanlış düzenlenmesi</t>
  </si>
  <si>
    <t>Öğrencinin mezuniyetinde problem olması</t>
  </si>
  <si>
    <t>c.  Onaylanan müfredatın öğrenci otomasyon sistemine işlenmesi</t>
  </si>
  <si>
    <t>Müfredatın eksik yada yanlış düzenlenmesinin onaylanması</t>
  </si>
  <si>
    <t>Müfredatın eksik yada yanlış girilmesi</t>
  </si>
  <si>
    <t>Ders seçimi ve mezuniyette problem yaşanması</t>
  </si>
  <si>
    <t>öğrenci</t>
  </si>
  <si>
    <t>Doküman Kodu ve No</t>
  </si>
  <si>
    <t>Yayın Tarihi</t>
  </si>
  <si>
    <t>Revizyon Tarihi/No</t>
  </si>
  <si>
    <t>H.6.1-D.01</t>
  </si>
  <si>
    <t>Sıra No</t>
  </si>
  <si>
    <t>Faaliyet/Süreç</t>
  </si>
  <si>
    <t>Risk</t>
  </si>
  <si>
    <t>İlgili Taraf</t>
  </si>
  <si>
    <t>Olası Sonuç</t>
  </si>
  <si>
    <t>Mevcut</t>
  </si>
  <si>
    <t>Kontrol/Önleme Uuygulamaları</t>
  </si>
  <si>
    <t>Önlem Alınmasından Sorumlu</t>
  </si>
  <si>
    <t>Termin</t>
  </si>
  <si>
    <t>Güncellenen</t>
  </si>
  <si>
    <t>Olasılık</t>
  </si>
  <si>
    <t>Etki</t>
  </si>
  <si>
    <t>Risk Değerleri</t>
  </si>
  <si>
    <t>Risk Grubu</t>
  </si>
  <si>
    <t>Risk Değeri</t>
  </si>
  <si>
    <t>a. Yönetmelik ve Yönerge doğrultusunda dönemlik müfredatın hazırlanması</t>
  </si>
  <si>
    <t>b.  Müfredatın onaylanması için senatoya sunulması</t>
  </si>
  <si>
    <t>Tuzluca Meslek Yüksekokulu Genel  Risk Değerlendirmesi</t>
  </si>
  <si>
    <t>a.   Vize, final, . sınavların hazırlanması ve yapılması</t>
  </si>
  <si>
    <t>Sınav programının zamanında hazırlanmaması</t>
  </si>
  <si>
    <t>Öğrencinin mağdur olması, itirazda bulunması, Yüksekokulun zor durumda kalması</t>
  </si>
  <si>
    <t>TMYO, Akademik personel ve öğrenci</t>
  </si>
  <si>
    <t>Hatalı veya gecikmeli not girişi nedeniyle nihai ders değerlendirmesinin hatalı yapılması</t>
  </si>
  <si>
    <t>Ek ders bilgilerinin yanlış girilmesi</t>
  </si>
  <si>
    <t>İdari personelin görev yeri değişikliği nedeniyle birim faaliyetlerinin aksaması</t>
  </si>
  <si>
    <t>Sınav Notlarının Otomasyona yüklenmesi</t>
  </si>
  <si>
    <t>Öğrencinin mağdur olması, itirazda bulunması, Yüksekokulun zor durumda kalması, ek iş yükü oluşması</t>
  </si>
  <si>
    <t>Resmi yazıların EBYS'de hazırlanması</t>
  </si>
  <si>
    <t>EBYS'de sistemsel hata oluşması veya personel tarafından resmi yazışmalarda yapılan hatalar nedeniyle zaman kaybı</t>
  </si>
  <si>
    <t>TMYO, Müdür ve idari  personel ve öğrenci</t>
  </si>
  <si>
    <t xml:space="preserve">TMYO, Müdür ve idari  personel </t>
  </si>
  <si>
    <t>İşlerin zamanında yapılmaması</t>
  </si>
  <si>
    <t>Ek Derslerin ödenmesi</t>
  </si>
  <si>
    <t>TMYO, Strateji,  Müdür ve idari  personel, İlgili personel</t>
  </si>
  <si>
    <t>Hatalı ödemden dolayı evrakın geri dönmesi veya hatalı ödemeden dolayı kişi borcu oluşması</t>
  </si>
  <si>
    <t>İdari Personelin görev yeri değişikliği</t>
  </si>
  <si>
    <t>TMYO, Müdür ve idari  personel</t>
  </si>
  <si>
    <t>İdari personelin görev yerinin sürekli değişmesi sonucu personelin bir işte uzmanlaşmamasına sebep olmakta, kurumsal hafızanın oluşmaması, personelde hem uyum hemde 
Aidiyet duygusu oluşmaması</t>
  </si>
  <si>
    <t>ONAY</t>
  </si>
  <si>
    <t>Doç. Dr. Fikret TÜRKAN</t>
  </si>
  <si>
    <t>Müdür</t>
  </si>
  <si>
    <t>Online eğitim</t>
  </si>
  <si>
    <t>LMS sistemi hakkında öğrencilerin bilgi eksiklikleri nedeniyle derslere etkin olarak katılım sağlayamamaları</t>
  </si>
  <si>
    <t>TMYO, Müdür , idari  ve akademik personel</t>
  </si>
  <si>
    <t>Öğrencilerin LMS hakkında bilgilendirilmeleri</t>
  </si>
  <si>
    <t>15.02.2023/001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</si>
</sst>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Tur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sz val="10"/>
      <name val="Arial"/>
      <family val="2"/>
      <charset val="162"/>
    </font>
    <font>
      <b/>
      <sz val="18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2"/>
      <color indexed="8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0" borderId="0" xfId="1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0" fillId="0" borderId="0" xfId="0" applyFont="1" applyFill="1" applyAlignment="1" applyProtection="1">
      <alignment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Border="1" applyAlignment="1" applyProtection="1">
      <alignment horizontal="left" vertical="center" wrapText="1"/>
      <protection locked="0"/>
    </xf>
    <xf numFmtId="0" fontId="1" fillId="0" borderId="0" xfId="1" applyFont="1" applyAlignment="1" applyProtection="1">
      <alignment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textRotation="90" wrapText="1"/>
      <protection locked="0"/>
    </xf>
    <xf numFmtId="0" fontId="5" fillId="0" borderId="1" xfId="1" applyFont="1" applyFill="1" applyBorder="1" applyAlignment="1" applyProtection="1">
      <alignment horizontal="center" vertical="center" textRotation="90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5" fillId="0" borderId="1" xfId="1" applyFont="1" applyFill="1" applyBorder="1" applyAlignment="1" applyProtection="1">
      <alignment horizontal="center" vertical="center" textRotation="90" shrinkToFit="1"/>
      <protection locked="0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17" xfId="0" applyFont="1" applyFill="1" applyBorder="1" applyAlignment="1">
      <alignment horizontal="left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  <protection locked="0"/>
    </xf>
    <xf numFmtId="14" fontId="6" fillId="0" borderId="16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2" xfId="0" applyNumberFormat="1" applyFont="1" applyFill="1" applyBorder="1" applyAlignment="1" applyProtection="1">
      <alignment horizontal="left" vertical="center" wrapText="1"/>
      <protection locked="0"/>
    </xf>
    <xf numFmtId="14" fontId="6" fillId="0" borderId="1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3" xfId="0" applyFont="1" applyFill="1" applyBorder="1" applyAlignment="1" applyProtection="1">
      <alignment vertical="center" wrapText="1"/>
      <protection locked="0"/>
    </xf>
    <xf numFmtId="0" fontId="6" fillId="0" borderId="8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 shrinkToFit="1"/>
      <protection locked="0"/>
    </xf>
    <xf numFmtId="0" fontId="5" fillId="0" borderId="8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14" fontId="6" fillId="0" borderId="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1" xfId="0" applyFont="1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_Sayfa1" xfId="1"/>
  </cellStyles>
  <dxfs count="30"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/>
        <i val="0"/>
        <color auto="1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347132</xdr:colOff>
      <xdr:row>1</xdr:row>
      <xdr:rowOff>42333</xdr:rowOff>
    </xdr:from>
    <xdr:to>
      <xdr:col>1</xdr:col>
      <xdr:colOff>906078</xdr:colOff>
      <xdr:row>3</xdr:row>
      <xdr:rowOff>166688</xdr:rowOff>
    </xdr:to>
    <xdr:pic>
      <xdr:nvPicPr>
        <xdr:cNvPr id="4" name="Picture 2" descr="Giriş Yapını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882" y="209021"/>
          <a:ext cx="558946" cy="5767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8"/>
  <sheetViews>
    <sheetView tabSelected="1" view="pageBreakPreview" topLeftCell="A11" zoomScale="90" zoomScaleNormal="90" zoomScaleSheetLayoutView="90" zoomScalePageLayoutView="70" workbookViewId="0">
      <selection activeCell="A15" sqref="A15"/>
    </sheetView>
  </sheetViews>
  <sheetFormatPr defaultColWidth="9.140625" defaultRowHeight="12.75" x14ac:dyDescent="0.2"/>
  <cols>
    <col min="1" max="1" width="5.5703125" style="6" customWidth="1"/>
    <col min="2" max="2" width="36.28515625" style="2" customWidth="1"/>
    <col min="3" max="3" width="33.28515625" style="7" customWidth="1"/>
    <col min="4" max="4" width="15" style="2" customWidth="1"/>
    <col min="5" max="5" width="26.28515625" style="7" customWidth="1"/>
    <col min="6" max="7" width="5.28515625" style="5" customWidth="1"/>
    <col min="8" max="8" width="5.5703125" style="5" customWidth="1"/>
    <col min="9" max="9" width="23" style="5" customWidth="1"/>
    <col min="10" max="10" width="29.7109375" style="5" customWidth="1"/>
    <col min="11" max="11" width="17.140625" style="5" customWidth="1"/>
    <col min="12" max="12" width="23.28515625" style="5" customWidth="1"/>
    <col min="13" max="14" width="4.42578125" style="5" customWidth="1"/>
    <col min="15" max="15" width="5.85546875" style="5" customWidth="1"/>
    <col min="16" max="16" width="14.42578125" style="5" customWidth="1"/>
    <col min="17" max="16384" width="9.140625" style="2"/>
  </cols>
  <sheetData>
    <row r="1" spans="1:47" ht="13.5" customHeight="1" thickBot="1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47" ht="18" customHeight="1" x14ac:dyDescent="0.2">
      <c r="A2" s="33" t="s">
        <v>0</v>
      </c>
      <c r="B2" s="34"/>
      <c r="C2" s="33" t="s">
        <v>29</v>
      </c>
      <c r="D2" s="34"/>
      <c r="E2" s="34"/>
      <c r="F2" s="34"/>
      <c r="G2" s="34"/>
      <c r="H2" s="34"/>
      <c r="I2" s="34"/>
      <c r="J2" s="34"/>
      <c r="K2" s="34"/>
      <c r="L2" s="12" t="s">
        <v>8</v>
      </c>
      <c r="M2" s="42" t="s">
        <v>11</v>
      </c>
      <c r="N2" s="43"/>
      <c r="O2" s="43"/>
      <c r="P2" s="44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</row>
    <row r="3" spans="1:47" ht="18.600000000000001" customHeight="1" x14ac:dyDescent="0.2">
      <c r="A3" s="35"/>
      <c r="B3" s="36"/>
      <c r="C3" s="35"/>
      <c r="D3" s="36"/>
      <c r="E3" s="36"/>
      <c r="F3" s="36"/>
      <c r="G3" s="36"/>
      <c r="H3" s="36"/>
      <c r="I3" s="36"/>
      <c r="J3" s="36"/>
      <c r="K3" s="36"/>
      <c r="L3" s="13" t="s">
        <v>9</v>
      </c>
      <c r="M3" s="52">
        <v>44566</v>
      </c>
      <c r="N3" s="53"/>
      <c r="O3" s="53"/>
      <c r="P3" s="54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</row>
    <row r="4" spans="1:47" ht="18.75" customHeight="1" thickBot="1" x14ac:dyDescent="0.25">
      <c r="A4" s="35"/>
      <c r="B4" s="36"/>
      <c r="C4" s="35"/>
      <c r="D4" s="36"/>
      <c r="E4" s="36"/>
      <c r="F4" s="36"/>
      <c r="G4" s="36"/>
      <c r="H4" s="36"/>
      <c r="I4" s="36"/>
      <c r="J4" s="36"/>
      <c r="K4" s="36"/>
      <c r="L4" s="13" t="s">
        <v>10</v>
      </c>
      <c r="M4" s="39" t="s">
        <v>57</v>
      </c>
      <c r="N4" s="40"/>
      <c r="O4" s="40"/>
      <c r="P4" s="41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</row>
    <row r="5" spans="1:47" ht="25.15" customHeight="1" x14ac:dyDescent="0.2">
      <c r="A5" s="37" t="s">
        <v>12</v>
      </c>
      <c r="B5" s="37" t="s">
        <v>13</v>
      </c>
      <c r="C5" s="38" t="s">
        <v>14</v>
      </c>
      <c r="D5" s="38" t="s">
        <v>15</v>
      </c>
      <c r="E5" s="38" t="s">
        <v>16</v>
      </c>
      <c r="F5" s="46" t="s">
        <v>17</v>
      </c>
      <c r="G5" s="46"/>
      <c r="H5" s="46"/>
      <c r="I5" s="46"/>
      <c r="J5" s="47" t="s">
        <v>18</v>
      </c>
      <c r="K5" s="48" t="s">
        <v>19</v>
      </c>
      <c r="L5" s="50" t="s">
        <v>20</v>
      </c>
      <c r="M5" s="45" t="s">
        <v>21</v>
      </c>
      <c r="N5" s="45"/>
      <c r="O5" s="45"/>
      <c r="P5" s="45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</row>
    <row r="6" spans="1:47" s="5" customFormat="1" ht="57.75" customHeight="1" x14ac:dyDescent="0.2">
      <c r="A6" s="37"/>
      <c r="B6" s="37"/>
      <c r="C6" s="38"/>
      <c r="D6" s="38"/>
      <c r="E6" s="38"/>
      <c r="F6" s="14" t="s">
        <v>22</v>
      </c>
      <c r="G6" s="14" t="s">
        <v>23</v>
      </c>
      <c r="H6" s="15" t="s">
        <v>24</v>
      </c>
      <c r="I6" s="16" t="s">
        <v>25</v>
      </c>
      <c r="J6" s="47"/>
      <c r="K6" s="49"/>
      <c r="L6" s="51"/>
      <c r="M6" s="17" t="s">
        <v>22</v>
      </c>
      <c r="N6" s="17" t="s">
        <v>23</v>
      </c>
      <c r="O6" s="15" t="s">
        <v>26</v>
      </c>
      <c r="P6" s="16" t="s">
        <v>25</v>
      </c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s="4" customFormat="1" ht="53.25" customHeight="1" x14ac:dyDescent="0.2">
      <c r="A7" s="23">
        <v>1</v>
      </c>
      <c r="B7" s="24" t="s">
        <v>27</v>
      </c>
      <c r="C7" s="18" t="s">
        <v>1</v>
      </c>
      <c r="D7" s="19" t="s">
        <v>7</v>
      </c>
      <c r="E7" s="20" t="s">
        <v>2</v>
      </c>
      <c r="F7" s="21">
        <v>3</v>
      </c>
      <c r="G7" s="21">
        <v>3</v>
      </c>
      <c r="H7" s="22">
        <f t="shared" ref="H7:H10" si="0">IF(AND(F7="",G7=""),"",(F7*G7))</f>
        <v>9</v>
      </c>
      <c r="I7" s="22" t="str">
        <f t="shared" ref="I7:I10" si="1">IF(H7="","",IF(H7&lt;=5,"ÇOK DÜŞÜK RİSK",IF(AND(H7&gt;5,H7&lt;=9),"DÜŞÜK RİSK",IF(AND(H7&gt;9,H7&lt;=12),"ORTA RİSK",IF(AND(H7&gt;12,H7&lt;=16),"YÜKSEK RİSK",IF(H7&gt;16,"ÇOK YÜKSEK RİSK",""))))))</f>
        <v>DÜŞÜK RİSK</v>
      </c>
      <c r="J7" s="20"/>
      <c r="K7" s="20"/>
      <c r="L7" s="20"/>
      <c r="M7" s="21"/>
      <c r="N7" s="21"/>
      <c r="O7" s="22"/>
      <c r="P7" s="22" t="str">
        <f t="shared" ref="P7:P11" si="2">IF(O7="","",IF(AND(O7&gt;=1,O7&lt;=5),"ÇOK DÜŞÜK RİSK",IF(AND(O7&gt;5,O7&lt;=9),"DÜŞÜK RİSK",IF(AND(O7&gt;9,O7&lt;=12),"ORTA RİSK",IF(AND(O7&gt;12,O7&lt;=16),"YÜKSEK RİSK",IF(O7&gt;16,"ÇOK YÜKSEK RİSK",""))))))</f>
        <v/>
      </c>
    </row>
    <row r="8" spans="1:47" s="4" customFormat="1" ht="38.25" customHeight="1" x14ac:dyDescent="0.2">
      <c r="A8" s="23">
        <v>2</v>
      </c>
      <c r="B8" s="24" t="s">
        <v>28</v>
      </c>
      <c r="C8" s="18" t="s">
        <v>4</v>
      </c>
      <c r="D8" s="19" t="s">
        <v>7</v>
      </c>
      <c r="E8" s="20" t="s">
        <v>2</v>
      </c>
      <c r="F8" s="21">
        <v>2</v>
      </c>
      <c r="G8" s="21">
        <v>3</v>
      </c>
      <c r="H8" s="22">
        <f t="shared" si="0"/>
        <v>6</v>
      </c>
      <c r="I8" s="22" t="str">
        <f t="shared" si="1"/>
        <v>DÜŞÜK RİSK</v>
      </c>
      <c r="J8" s="20"/>
      <c r="K8" s="20"/>
      <c r="L8" s="20"/>
      <c r="M8" s="21"/>
      <c r="N8" s="21"/>
      <c r="O8" s="22"/>
      <c r="P8" s="22" t="str">
        <f t="shared" si="2"/>
        <v/>
      </c>
    </row>
    <row r="9" spans="1:47" s="4" customFormat="1" ht="43.5" customHeight="1" x14ac:dyDescent="0.2">
      <c r="A9" s="23">
        <v>3</v>
      </c>
      <c r="B9" s="24" t="s">
        <v>3</v>
      </c>
      <c r="C9" s="18" t="s">
        <v>5</v>
      </c>
      <c r="D9" s="19" t="s">
        <v>7</v>
      </c>
      <c r="E9" s="20" t="s">
        <v>6</v>
      </c>
      <c r="F9" s="21">
        <v>3</v>
      </c>
      <c r="G9" s="21">
        <v>3</v>
      </c>
      <c r="H9" s="22">
        <f t="shared" si="0"/>
        <v>9</v>
      </c>
      <c r="I9" s="22" t="str">
        <f t="shared" si="1"/>
        <v>DÜŞÜK RİSK</v>
      </c>
      <c r="J9" s="20"/>
      <c r="K9" s="20"/>
      <c r="L9" s="20"/>
      <c r="M9" s="21"/>
      <c r="N9" s="21"/>
      <c r="O9" s="22"/>
      <c r="P9" s="22" t="str">
        <f t="shared" si="2"/>
        <v/>
      </c>
    </row>
    <row r="10" spans="1:47" s="4" customFormat="1" ht="81.75" customHeight="1" x14ac:dyDescent="0.2">
      <c r="A10" s="23">
        <v>4</v>
      </c>
      <c r="B10" s="24" t="s">
        <v>30</v>
      </c>
      <c r="C10" s="18" t="s">
        <v>31</v>
      </c>
      <c r="D10" s="20" t="s">
        <v>33</v>
      </c>
      <c r="E10" s="20" t="s">
        <v>32</v>
      </c>
      <c r="F10" s="21">
        <v>3</v>
      </c>
      <c r="G10" s="21">
        <v>3</v>
      </c>
      <c r="H10" s="22">
        <f t="shared" si="0"/>
        <v>9</v>
      </c>
      <c r="I10" s="22" t="str">
        <f t="shared" si="1"/>
        <v>DÜŞÜK RİSK</v>
      </c>
      <c r="J10" s="20"/>
      <c r="K10" s="20"/>
      <c r="L10" s="20"/>
      <c r="M10" s="21"/>
      <c r="N10" s="21"/>
      <c r="O10" s="22"/>
      <c r="P10" s="22" t="str">
        <f t="shared" si="2"/>
        <v/>
      </c>
    </row>
    <row r="11" spans="1:47" s="4" customFormat="1" ht="28.5" customHeight="1" x14ac:dyDescent="0.2">
      <c r="A11" s="23">
        <v>5</v>
      </c>
      <c r="B11" s="24" t="s">
        <v>37</v>
      </c>
      <c r="C11" s="18" t="s">
        <v>34</v>
      </c>
      <c r="D11" s="19" t="s">
        <v>41</v>
      </c>
      <c r="E11" s="20" t="s">
        <v>38</v>
      </c>
      <c r="F11" s="21">
        <v>3</v>
      </c>
      <c r="G11" s="21">
        <v>3</v>
      </c>
      <c r="H11" s="22">
        <f t="shared" ref="H11:H14" si="3">IF(AND(F11="",G11=""),"",(F11*G11))</f>
        <v>9</v>
      </c>
      <c r="I11" s="22" t="str">
        <f t="shared" ref="I11:I15" si="4">IF(H11="","",IF(H11&lt;=5,"ÇOK DÜŞÜK RİSK",IF(AND(H11&gt;5,H11&lt;=9),"DÜŞÜK RİSK",IF(AND(H11&gt;9,H11&lt;=12),"ORTA RİSK",IF(AND(H11&gt;12,H11&lt;=16),"YÜKSEK RİSK",IF(H11&gt;16,"ÇOK YÜKSEK RİSK",""))))))</f>
        <v>DÜŞÜK RİSK</v>
      </c>
      <c r="J11" s="20"/>
      <c r="K11" s="20"/>
      <c r="L11" s="20"/>
      <c r="M11" s="21"/>
      <c r="N11" s="21"/>
      <c r="O11" s="22"/>
      <c r="P11" s="22" t="str">
        <f t="shared" si="2"/>
        <v/>
      </c>
    </row>
    <row r="12" spans="1:47" ht="68.25" customHeight="1" x14ac:dyDescent="0.2">
      <c r="A12" s="8">
        <v>6</v>
      </c>
      <c r="B12" s="24" t="s">
        <v>39</v>
      </c>
      <c r="C12" s="18" t="s">
        <v>40</v>
      </c>
      <c r="D12" s="19" t="s">
        <v>42</v>
      </c>
      <c r="E12" s="9" t="s">
        <v>43</v>
      </c>
      <c r="F12" s="21">
        <v>3</v>
      </c>
      <c r="G12" s="21">
        <v>3</v>
      </c>
      <c r="H12" s="22">
        <f t="shared" si="3"/>
        <v>9</v>
      </c>
      <c r="I12" s="22" t="str">
        <f t="shared" si="4"/>
        <v>DÜŞÜK RİSK</v>
      </c>
      <c r="J12" s="20"/>
      <c r="K12" s="20"/>
      <c r="L12" s="20"/>
      <c r="M12" s="21"/>
      <c r="N12" s="21"/>
      <c r="O12" s="22"/>
      <c r="P12" s="22"/>
    </row>
    <row r="13" spans="1:47" ht="78.75" x14ac:dyDescent="0.2">
      <c r="A13" s="6">
        <v>7</v>
      </c>
      <c r="B13" s="25" t="s">
        <v>44</v>
      </c>
      <c r="C13" s="26" t="s">
        <v>35</v>
      </c>
      <c r="D13" s="27" t="s">
        <v>45</v>
      </c>
      <c r="E13" s="7" t="s">
        <v>46</v>
      </c>
      <c r="F13" s="28">
        <v>3</v>
      </c>
      <c r="G13" s="28">
        <v>3</v>
      </c>
      <c r="H13" s="29">
        <f t="shared" si="3"/>
        <v>9</v>
      </c>
      <c r="I13" s="29" t="str">
        <f t="shared" si="4"/>
        <v>DÜŞÜK RİSK</v>
      </c>
      <c r="J13" s="20"/>
      <c r="K13" s="20"/>
      <c r="L13" s="20"/>
      <c r="M13" s="21"/>
      <c r="N13" s="21"/>
      <c r="O13" s="22"/>
      <c r="P13" s="22"/>
    </row>
    <row r="14" spans="1:47" ht="102" x14ac:dyDescent="0.2">
      <c r="A14" s="6">
        <v>8</v>
      </c>
      <c r="B14" s="24" t="s">
        <v>47</v>
      </c>
      <c r="C14" s="30" t="s">
        <v>36</v>
      </c>
      <c r="D14" s="19" t="s">
        <v>48</v>
      </c>
      <c r="E14" s="30" t="s">
        <v>49</v>
      </c>
      <c r="F14" s="21">
        <v>3</v>
      </c>
      <c r="G14" s="21">
        <v>3</v>
      </c>
      <c r="H14" s="22">
        <f t="shared" si="3"/>
        <v>9</v>
      </c>
      <c r="I14" s="22" t="str">
        <f t="shared" si="4"/>
        <v>DÜŞÜK RİSK</v>
      </c>
      <c r="J14" s="31"/>
      <c r="K14" s="31"/>
      <c r="L14" s="31"/>
      <c r="M14" s="31"/>
      <c r="N14" s="31"/>
      <c r="O14" s="31"/>
      <c r="P14" s="31"/>
    </row>
    <row r="15" spans="1:47" ht="63" x14ac:dyDescent="0.2">
      <c r="A15" s="6">
        <v>9</v>
      </c>
      <c r="B15" s="32" t="s">
        <v>53</v>
      </c>
      <c r="C15" s="30" t="s">
        <v>54</v>
      </c>
      <c r="D15" s="19" t="s">
        <v>55</v>
      </c>
      <c r="E15" s="30" t="s">
        <v>56</v>
      </c>
      <c r="F15" s="30">
        <v>3</v>
      </c>
      <c r="G15" s="30">
        <v>3</v>
      </c>
      <c r="H15" s="30">
        <v>9</v>
      </c>
      <c r="I15" s="22" t="str">
        <f t="shared" si="4"/>
        <v>DÜŞÜK RİSK</v>
      </c>
      <c r="J15" s="30"/>
      <c r="K15" s="30"/>
      <c r="L15" s="30"/>
      <c r="M15" s="30"/>
      <c r="N15" s="30"/>
      <c r="O15" s="30"/>
      <c r="P15" s="30"/>
    </row>
    <row r="16" spans="1:47" x14ac:dyDescent="0.2">
      <c r="I16" s="2"/>
      <c r="L16" s="5" t="s">
        <v>50</v>
      </c>
    </row>
    <row r="17" spans="12:12" x14ac:dyDescent="0.2">
      <c r="L17" s="5" t="s">
        <v>51</v>
      </c>
    </row>
    <row r="18" spans="12:12" x14ac:dyDescent="0.2">
      <c r="L18" s="5" t="s">
        <v>52</v>
      </c>
    </row>
  </sheetData>
  <sheetProtection formatCells="0"/>
  <mergeCells count="15">
    <mergeCell ref="E5:E6"/>
    <mergeCell ref="M4:P4"/>
    <mergeCell ref="M2:P2"/>
    <mergeCell ref="M5:P5"/>
    <mergeCell ref="F5:I5"/>
    <mergeCell ref="J5:J6"/>
    <mergeCell ref="K5:K6"/>
    <mergeCell ref="L5:L6"/>
    <mergeCell ref="M3:P3"/>
    <mergeCell ref="C2:K4"/>
    <mergeCell ref="A2:B4"/>
    <mergeCell ref="A5:A6"/>
    <mergeCell ref="B5:B6"/>
    <mergeCell ref="C5:C6"/>
    <mergeCell ref="D5:D6"/>
  </mergeCells>
  <conditionalFormatting sqref="P7:P11 I7:I10">
    <cfRule type="expression" dxfId="29" priority="222">
      <formula>AND(H7&gt;16,H7&lt;=25)</formula>
    </cfRule>
    <cfRule type="expression" dxfId="28" priority="223">
      <formula>AND(H7&gt;=15,H7&lt;20)</formula>
    </cfRule>
    <cfRule type="expression" dxfId="27" priority="224">
      <formula>AND(H7&gt;=10,H7&lt;=12)</formula>
    </cfRule>
    <cfRule type="expression" dxfId="26" priority="225">
      <formula>AND(H7&gt;=6,H7&lt;=9)</formula>
    </cfRule>
    <cfRule type="expression" dxfId="25" priority="226">
      <formula>AND(H7&gt;=1,H7&lt;=5)</formula>
    </cfRule>
  </conditionalFormatting>
  <conditionalFormatting sqref="I11">
    <cfRule type="expression" dxfId="24" priority="21">
      <formula>AND(H11&gt;16,H11&lt;=25)</formula>
    </cfRule>
    <cfRule type="expression" dxfId="23" priority="22">
      <formula>AND(H11&gt;=15,H11&lt;20)</formula>
    </cfRule>
    <cfRule type="expression" dxfId="22" priority="23">
      <formula>AND(H11&gt;=10,H11&lt;=12)</formula>
    </cfRule>
    <cfRule type="expression" dxfId="21" priority="24">
      <formula>AND(H11&gt;=6,H11&lt;=9)</formula>
    </cfRule>
    <cfRule type="expression" dxfId="20" priority="25">
      <formula>AND(H11&gt;=1,H11&lt;=5)</formula>
    </cfRule>
  </conditionalFormatting>
  <conditionalFormatting sqref="I12">
    <cfRule type="expression" dxfId="19" priority="16">
      <formula>AND(H12&gt;16,H12&lt;=25)</formula>
    </cfRule>
    <cfRule type="expression" dxfId="18" priority="17">
      <formula>AND(H12&gt;=15,H12&lt;20)</formula>
    </cfRule>
    <cfRule type="expression" dxfId="17" priority="18">
      <formula>AND(H12&gt;=10,H12&lt;=12)</formula>
    </cfRule>
    <cfRule type="expression" dxfId="16" priority="19">
      <formula>AND(H12&gt;=6,H12&lt;=9)</formula>
    </cfRule>
    <cfRule type="expression" dxfId="15" priority="20">
      <formula>AND(H12&gt;=1,H12&lt;=5)</formula>
    </cfRule>
  </conditionalFormatting>
  <conditionalFormatting sqref="I13">
    <cfRule type="expression" dxfId="14" priority="11">
      <formula>AND(H13&gt;16,H13&lt;=25)</formula>
    </cfRule>
    <cfRule type="expression" dxfId="13" priority="12">
      <formula>AND(H13&gt;=15,H13&lt;20)</formula>
    </cfRule>
    <cfRule type="expression" dxfId="12" priority="13">
      <formula>AND(H13&gt;=10,H13&lt;=12)</formula>
    </cfRule>
    <cfRule type="expression" dxfId="11" priority="14">
      <formula>AND(H13&gt;=6,H13&lt;=9)</formula>
    </cfRule>
    <cfRule type="expression" dxfId="10" priority="15">
      <formula>AND(H13&gt;=1,H13&lt;=5)</formula>
    </cfRule>
  </conditionalFormatting>
  <conditionalFormatting sqref="I14:I15">
    <cfRule type="expression" dxfId="9" priority="6">
      <formula>AND(H14&gt;16,H14&lt;=25)</formula>
    </cfRule>
    <cfRule type="expression" dxfId="8" priority="7">
      <formula>AND(H14&gt;=15,H14&lt;20)</formula>
    </cfRule>
    <cfRule type="expression" dxfId="7" priority="8">
      <formula>AND(H14&gt;=10,H14&lt;=12)</formula>
    </cfRule>
    <cfRule type="expression" dxfId="6" priority="9">
      <formula>AND(H14&gt;=6,H14&lt;=9)</formula>
    </cfRule>
    <cfRule type="expression" dxfId="5" priority="10">
      <formula>AND(H14&gt;=1,H14&lt;=5)</formula>
    </cfRule>
  </conditionalFormatting>
  <conditionalFormatting sqref="P12:P13">
    <cfRule type="expression" dxfId="4" priority="1">
      <formula>AND(O12&gt;16,O12&lt;=25)</formula>
    </cfRule>
    <cfRule type="expression" dxfId="3" priority="2">
      <formula>AND(O12&gt;=15,O12&lt;20)</formula>
    </cfRule>
    <cfRule type="expression" dxfId="2" priority="3">
      <formula>AND(O12&gt;=10,O12&lt;=12)</formula>
    </cfRule>
    <cfRule type="expression" dxfId="1" priority="4">
      <formula>AND(O12&gt;=6,O12&lt;=9)</formula>
    </cfRule>
    <cfRule type="expression" dxfId="0" priority="5">
      <formula>AND(O12&gt;=1,O12&lt;=5)</formula>
    </cfRule>
  </conditionalFormatting>
  <pageMargins left="0.35433070866141736" right="0.35433070866141736" top="0.78740157480314965" bottom="0.78740157480314965" header="0.51181102362204722" footer="0.51181102362204722"/>
  <pageSetup paperSize="9" scale="56" fitToHeight="0" orientation="landscape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KRED</vt:lpstr>
      <vt:lpstr>KRED!Yazdırma_Alanı</vt:lpstr>
      <vt:lpstr>KRED!Yazdırma_Başlıkları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2022-01-07T15:06:52Z</cp:lastPrinted>
  <dcterms:created xsi:type="dcterms:W3CDTF">2018-02-25T12:51:09Z</dcterms:created>
  <dcterms:modified xsi:type="dcterms:W3CDTF">2023-04-14T11:37:02Z</dcterms:modified>
</cp:coreProperties>
</file>